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Indice" sheetId="1" r:id="rId1"/>
    <sheet name="Tabela 1" sheetId="2" r:id="rId2"/>
    <sheet name="Tabela 2" sheetId="3" r:id="rId3"/>
    <sheet name="Tabela 3" sheetId="4" r:id="rId4"/>
    <sheet name="Tabela 4" sheetId="5" r:id="rId5"/>
    <sheet name="Dados 2012" sheetId="6" r:id="rId6"/>
    <sheet name="dados 2013" sheetId="7" r:id="rId7"/>
    <sheet name="dados 2014" sheetId="8" r:id="rId8"/>
    <sheet name="dados 2015" sheetId="9" r:id="rId9"/>
    <sheet name="dados 2016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<sst xmlns="http://schemas.openxmlformats.org/spreadsheetml/2006/main" count="393" uniqueCount="104">
  <si>
    <t>ÍNDICE</t>
  </si>
  <si>
    <t>TOTAL</t>
  </si>
  <si>
    <t>Cursos</t>
  </si>
  <si>
    <t>Anos</t>
  </si>
  <si>
    <t>Actualizações</t>
  </si>
  <si>
    <t xml:space="preserve">  -</t>
  </si>
  <si>
    <t>Formandos/as em Cursos</t>
  </si>
  <si>
    <t>Formandos/as em Actualizações</t>
  </si>
  <si>
    <t xml:space="preserve">Formandos/as em Cursos </t>
  </si>
  <si>
    <t>Tabela 1</t>
  </si>
  <si>
    <t>Tabela 2</t>
  </si>
  <si>
    <t>Tabela 3</t>
  </si>
  <si>
    <t>Tabela 4</t>
  </si>
  <si>
    <t>Federação</t>
  </si>
  <si>
    <t>CT</t>
  </si>
  <si>
    <t>AT</t>
  </si>
  <si>
    <t>CJ</t>
  </si>
  <si>
    <t>AJ</t>
  </si>
  <si>
    <t>FCT</t>
  </si>
  <si>
    <t>FAT</t>
  </si>
  <si>
    <t>FCJ</t>
  </si>
  <si>
    <t>Act. Subaquáticas</t>
  </si>
  <si>
    <t>Aeromodelismo</t>
  </si>
  <si>
    <t>Aeronáutica</t>
  </si>
  <si>
    <t>Aikido</t>
  </si>
  <si>
    <t>Andebol</t>
  </si>
  <si>
    <t>Arqueiros</t>
  </si>
  <si>
    <t>Artes M. Chinesas</t>
  </si>
  <si>
    <t>Atletismo</t>
  </si>
  <si>
    <t>Automobilismo</t>
  </si>
  <si>
    <t>Badminton</t>
  </si>
  <si>
    <t>Basebol e Soft.</t>
  </si>
  <si>
    <t>Basquetebol</t>
  </si>
  <si>
    <t>Bilhar</t>
  </si>
  <si>
    <t>Boxe</t>
  </si>
  <si>
    <t>Bridge</t>
  </si>
  <si>
    <t>Campismo/Montanh.</t>
  </si>
  <si>
    <t>Canoagem</t>
  </si>
  <si>
    <t>Ciclismo</t>
  </si>
  <si>
    <t>Columbofilia</t>
  </si>
  <si>
    <t>Corfebol</t>
  </si>
  <si>
    <t>Damas</t>
  </si>
  <si>
    <t>Dança Desportiva</t>
  </si>
  <si>
    <t>Deficientes</t>
  </si>
  <si>
    <t>Desp. Inverno - Esqui</t>
  </si>
  <si>
    <t>Equestre</t>
  </si>
  <si>
    <t>Esgrima</t>
  </si>
  <si>
    <t>Futebol</t>
  </si>
  <si>
    <t>Ginástica</t>
  </si>
  <si>
    <t>Golfe</t>
  </si>
  <si>
    <t>Hóquei</t>
  </si>
  <si>
    <t>Jet Ski</t>
  </si>
  <si>
    <t>Judo</t>
  </si>
  <si>
    <t>Karate</t>
  </si>
  <si>
    <t>Kickboxing</t>
  </si>
  <si>
    <t>Lutas Amadoras</t>
  </si>
  <si>
    <t>Minigolfe</t>
  </si>
  <si>
    <t>Motociclismo</t>
  </si>
  <si>
    <t>Motonáutica</t>
  </si>
  <si>
    <t>Natação</t>
  </si>
  <si>
    <t>Orientação</t>
  </si>
  <si>
    <t>Paraquedismo</t>
  </si>
  <si>
    <t>Patinagem</t>
  </si>
  <si>
    <t>Pentatlo Moderno</t>
  </si>
  <si>
    <t>Pesca Desp. A. Mar</t>
  </si>
  <si>
    <t>Pesca Desportiva</t>
  </si>
  <si>
    <t>Petanca</t>
  </si>
  <si>
    <t>Remo</t>
  </si>
  <si>
    <t>Rugby</t>
  </si>
  <si>
    <t>Ski Náutico</t>
  </si>
  <si>
    <t>Surf</t>
  </si>
  <si>
    <t>Taekwon-do</t>
  </si>
  <si>
    <t>Ténis</t>
  </si>
  <si>
    <t>Ténis Mesa</t>
  </si>
  <si>
    <t>Tiro</t>
  </si>
  <si>
    <t>Tiro c/ A. Caça</t>
  </si>
  <si>
    <t>Tiro c/ Arco</t>
  </si>
  <si>
    <t>Triatlo</t>
  </si>
  <si>
    <t>Vela</t>
  </si>
  <si>
    <t>Voleibol</t>
  </si>
  <si>
    <t>Voo Livre</t>
  </si>
  <si>
    <t>Xadrez</t>
  </si>
  <si>
    <t>Curso de Treinadores</t>
  </si>
  <si>
    <t>Atualizações de Treinadores</t>
  </si>
  <si>
    <t>Curso de juizes</t>
  </si>
  <si>
    <t>Atualizações de Juizes</t>
  </si>
  <si>
    <t>Formandos Cursos de Treinadores</t>
  </si>
  <si>
    <t>Formandos Atualizações de Treinadores</t>
  </si>
  <si>
    <t>Formandos Cursos Juizes</t>
  </si>
  <si>
    <t>nr Cursos Treinadores</t>
  </si>
  <si>
    <t>nr Form.cont. Treinadores</t>
  </si>
  <si>
    <t>nr Cursos Árbitros/juizes</t>
  </si>
  <si>
    <t>nr Form.cont. Árbitros/juizes</t>
  </si>
  <si>
    <t>nr formandos cursos Treinadores</t>
  </si>
  <si>
    <t>nr formandos Form.Cont. Treinadores</t>
  </si>
  <si>
    <t>nr formandos cursos+      Form.Cont. Árbitros/juizes</t>
  </si>
  <si>
    <t xml:space="preserve">NÚMERO TOTAL DE CURSOS DE TREINADORES E TREINADORAS, DE 1996 a 2016 </t>
  </si>
  <si>
    <t>NÚMERO TOTAL DE CURSOS DE ÁRBITROS/AS OU JUÍZES, DE 1997 a 2016</t>
  </si>
  <si>
    <t>NÚMERO TOTAL DE FORMANDOS/AS EM CURSOS DE TREINADORES E TREINADORAS, DE 1997 a 2016</t>
  </si>
  <si>
    <t>NÚMERO TOTAL DE FORMANDOS EM CURSOS DE ÁRBITROS/AS E JUÍZES, DE 1997 a 2016</t>
  </si>
  <si>
    <t>Cursos de treinadores e treinadoras_ 1996 a 2016</t>
  </si>
  <si>
    <t>Cursos de Árbitros/as ou Juízes_ 1997 a 2016</t>
  </si>
  <si>
    <t>Formandos/as em cursos de treinadores e treinadoras_ 1997 a 2016</t>
  </si>
  <si>
    <t>Formandos/as em cursos de Árbitros ou Juízes_ 1997 a 2016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</si>
</sst>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Futura Lt BT"/>
      <family val="2"/>
    </font>
    <font>
      <b/>
      <sz val="10"/>
      <name val="Futura Lt BT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/>
      <right style="thin">
        <color indexed="59"/>
      </right>
      <top style="thin">
        <color indexed="59"/>
      </top>
      <bottom/>
    </border>
    <border>
      <left/>
      <right/>
      <top style="thin">
        <color indexed="59"/>
      </top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4" fillId="20" borderId="7" applyNumberFormat="0" applyAlignment="0" applyProtection="0"/>
    <xf numFmtId="17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1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47" applyFill="1" applyAlignment="1" applyProtection="1">
      <alignment/>
      <protection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172" fontId="5" fillId="33" borderId="0" xfId="0" applyNumberFormat="1" applyFont="1" applyFill="1" applyBorder="1" applyAlignment="1">
      <alignment horizontal="right"/>
    </xf>
    <xf numFmtId="0" fontId="50" fillId="33" borderId="0" xfId="0" applyFont="1" applyFill="1" applyBorder="1" applyAlignment="1">
      <alignment/>
    </xf>
    <xf numFmtId="0" fontId="3" fillId="19" borderId="10" xfId="54" applyFont="1" applyFill="1" applyBorder="1" applyAlignment="1">
      <alignment horizontal="center" vertical="center"/>
      <protection/>
    </xf>
    <xf numFmtId="0" fontId="3" fillId="19" borderId="11" xfId="54" applyFont="1" applyFill="1" applyBorder="1" applyAlignment="1">
      <alignment horizontal="center" vertical="center" wrapText="1"/>
      <protection/>
    </xf>
    <xf numFmtId="0" fontId="3" fillId="19" borderId="12" xfId="54" applyFont="1" applyFill="1" applyBorder="1" applyAlignment="1">
      <alignment horizontal="center" vertical="center" wrapText="1"/>
      <protection/>
    </xf>
    <xf numFmtId="0" fontId="51" fillId="33" borderId="0" xfId="0" applyNumberFormat="1" applyFont="1" applyFill="1" applyBorder="1" applyAlignment="1">
      <alignment/>
    </xf>
    <xf numFmtId="0" fontId="50" fillId="33" borderId="0" xfId="0" applyNumberFormat="1" applyFont="1" applyFill="1" applyBorder="1" applyAlignment="1">
      <alignment/>
    </xf>
    <xf numFmtId="0" fontId="5" fillId="33" borderId="0" xfId="53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0" fontId="48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50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3" fillId="33" borderId="0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center"/>
    </xf>
    <xf numFmtId="0" fontId="50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52" fillId="34" borderId="15" xfId="0" applyFont="1" applyFill="1" applyBorder="1" applyAlignment="1">
      <alignment horizontal="center" vertical="center"/>
    </xf>
    <xf numFmtId="0" fontId="29" fillId="16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30" fillId="36" borderId="16" xfId="0" applyFont="1" applyFill="1" applyBorder="1" applyAlignment="1">
      <alignment horizontal="center" vertical="center"/>
    </xf>
    <xf numFmtId="0" fontId="53" fillId="36" borderId="20" xfId="0" applyFont="1" applyFill="1" applyBorder="1" applyAlignment="1">
      <alignment horizontal="center" vertical="center"/>
    </xf>
    <xf numFmtId="0" fontId="53" fillId="36" borderId="22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53" fillId="34" borderId="20" xfId="0" applyFont="1" applyFill="1" applyBorder="1" applyAlignment="1">
      <alignment horizontal="center" vertical="center"/>
    </xf>
    <xf numFmtId="0" fontId="50" fillId="33" borderId="0" xfId="0" applyNumberFormat="1" applyFont="1" applyFill="1" applyBorder="1" applyAlignment="1">
      <alignment horizontal="center"/>
    </xf>
    <xf numFmtId="0" fontId="54" fillId="34" borderId="13" xfId="0" applyFont="1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3" fillId="38" borderId="0" xfId="54" applyFont="1" applyFill="1" applyAlignment="1">
      <alignment horizontal="center" vertical="center" wrapText="1"/>
      <protection/>
    </xf>
    <xf numFmtId="0" fontId="48" fillId="34" borderId="23" xfId="0" applyFont="1" applyFill="1" applyBorder="1" applyAlignment="1">
      <alignment horizontal="center" vertical="center"/>
    </xf>
    <xf numFmtId="0" fontId="48" fillId="34" borderId="21" xfId="0" applyFont="1" applyFill="1" applyBorder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center" vertical="center"/>
    </xf>
    <xf numFmtId="0" fontId="48" fillId="34" borderId="25" xfId="0" applyFont="1" applyFill="1" applyBorder="1" applyAlignment="1">
      <alignment horizontal="center" vertical="center"/>
    </xf>
    <xf numFmtId="0" fontId="48" fillId="34" borderId="18" xfId="0" applyFont="1" applyFill="1" applyBorder="1" applyAlignment="1">
      <alignment horizontal="center" vertical="center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 2" xfId="53"/>
    <cellStyle name="Normal_01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dj.pt\fs\Documents%20and%20Settings\JoaoVeiga\Os%20meus%20documentos\2013\Dados_20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dj.pt\fs\Users\CristinaAlmeida\Documents\IDP\IDP\Estatisticas\PORDATA\2013\PROGRAMA%206%20Analisados\Andebol\3%20-%20An&#225;lise%20Andebol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Andebol"/>
      <sheetName val="Aeronautica"/>
      <sheetName val="Atletismo"/>
      <sheetName val="Badminton"/>
      <sheetName val="Basquetebol"/>
      <sheetName val="Campismo"/>
      <sheetName val="Canoagem"/>
      <sheetName val="Ciclismo"/>
      <sheetName val="Corfebol"/>
      <sheetName val="Dança"/>
      <sheetName val="Deficientes"/>
      <sheetName val="Inverno"/>
      <sheetName val="Esgrima"/>
      <sheetName val="Futebol"/>
      <sheetName val="Ginástica"/>
      <sheetName val="Hoquei"/>
      <sheetName val="Judo"/>
      <sheetName val="Lutas"/>
      <sheetName val="Natação"/>
      <sheetName val="Orientação"/>
      <sheetName val="Paraquedismo"/>
      <sheetName val="Patinagem"/>
      <sheetName val="Pentatlo"/>
      <sheetName val="Remo"/>
      <sheetName val="Rugby"/>
      <sheetName val="Surf"/>
      <sheetName val="Ténis"/>
      <sheetName val="Triatlo"/>
      <sheetName val="Vela"/>
      <sheetName val="Voo livre"/>
    </sheetNames>
    <sheetDataSet>
      <sheetData sheetId="1">
        <row r="14">
          <cell r="G14">
            <v>9</v>
          </cell>
        </row>
        <row r="15">
          <cell r="G15">
            <v>163</v>
          </cell>
        </row>
        <row r="16">
          <cell r="G16">
            <v>66</v>
          </cell>
        </row>
        <row r="35">
          <cell r="G35">
            <v>61</v>
          </cell>
        </row>
        <row r="36">
          <cell r="G36">
            <v>16</v>
          </cell>
        </row>
        <row r="37">
          <cell r="G37">
            <v>171</v>
          </cell>
        </row>
        <row r="38">
          <cell r="G38">
            <v>30</v>
          </cell>
        </row>
        <row r="39">
          <cell r="G39">
            <v>15</v>
          </cell>
        </row>
        <row r="40">
          <cell r="G40">
            <v>170</v>
          </cell>
        </row>
        <row r="41">
          <cell r="G41">
            <v>96</v>
          </cell>
        </row>
        <row r="42">
          <cell r="G42">
            <v>21</v>
          </cell>
        </row>
        <row r="43">
          <cell r="G43">
            <v>21</v>
          </cell>
        </row>
        <row r="44">
          <cell r="G44">
            <v>22</v>
          </cell>
        </row>
        <row r="45">
          <cell r="G45">
            <v>11</v>
          </cell>
        </row>
        <row r="46">
          <cell r="G46">
            <v>24</v>
          </cell>
        </row>
        <row r="47">
          <cell r="G47">
            <v>18</v>
          </cell>
        </row>
        <row r="48">
          <cell r="G48">
            <v>19</v>
          </cell>
        </row>
        <row r="49">
          <cell r="G49">
            <v>14</v>
          </cell>
        </row>
        <row r="50">
          <cell r="G50">
            <v>19</v>
          </cell>
        </row>
        <row r="51">
          <cell r="G51">
            <v>14</v>
          </cell>
        </row>
        <row r="52">
          <cell r="G52">
            <v>21</v>
          </cell>
        </row>
        <row r="53">
          <cell r="G53">
            <v>24</v>
          </cell>
        </row>
        <row r="54">
          <cell r="G54">
            <v>20</v>
          </cell>
        </row>
        <row r="55">
          <cell r="G55">
            <v>23</v>
          </cell>
        </row>
      </sheetData>
      <sheetData sheetId="2">
        <row r="2">
          <cell r="G2">
            <v>7</v>
          </cell>
        </row>
        <row r="3">
          <cell r="G3">
            <v>2</v>
          </cell>
        </row>
        <row r="4">
          <cell r="G4">
            <v>7</v>
          </cell>
        </row>
      </sheetData>
      <sheetData sheetId="3">
        <row r="1">
          <cell r="Q1">
            <v>4</v>
          </cell>
        </row>
        <row r="2">
          <cell r="G2">
            <v>50</v>
          </cell>
        </row>
        <row r="3">
          <cell r="G3">
            <v>71</v>
          </cell>
        </row>
        <row r="4">
          <cell r="G4">
            <v>21</v>
          </cell>
        </row>
        <row r="5">
          <cell r="G5">
            <v>21</v>
          </cell>
          <cell r="Q5">
            <v>17</v>
          </cell>
        </row>
        <row r="6">
          <cell r="G6">
            <v>24</v>
          </cell>
          <cell r="Q6">
            <v>5</v>
          </cell>
        </row>
        <row r="7">
          <cell r="G7">
            <v>20</v>
          </cell>
          <cell r="Q7">
            <v>2</v>
          </cell>
        </row>
        <row r="8">
          <cell r="G8">
            <v>27</v>
          </cell>
        </row>
        <row r="11">
          <cell r="G11">
            <v>43</v>
          </cell>
        </row>
        <row r="12">
          <cell r="G12">
            <v>40</v>
          </cell>
        </row>
        <row r="13">
          <cell r="G13">
            <v>19</v>
          </cell>
        </row>
        <row r="14">
          <cell r="G14">
            <v>27</v>
          </cell>
        </row>
        <row r="18">
          <cell r="G18">
            <v>19</v>
          </cell>
        </row>
        <row r="19">
          <cell r="G19">
            <v>22</v>
          </cell>
        </row>
        <row r="20">
          <cell r="G20">
            <v>100</v>
          </cell>
        </row>
        <row r="21">
          <cell r="G21">
            <v>37</v>
          </cell>
        </row>
        <row r="22">
          <cell r="G22">
            <v>20</v>
          </cell>
        </row>
        <row r="23">
          <cell r="G23">
            <v>12</v>
          </cell>
        </row>
        <row r="24">
          <cell r="G24">
            <v>173</v>
          </cell>
        </row>
        <row r="25">
          <cell r="G25">
            <v>200</v>
          </cell>
        </row>
        <row r="26">
          <cell r="G26">
            <v>2</v>
          </cell>
        </row>
        <row r="27">
          <cell r="G27">
            <v>1</v>
          </cell>
        </row>
        <row r="28">
          <cell r="G28">
            <v>4</v>
          </cell>
        </row>
        <row r="29">
          <cell r="G29">
            <v>2</v>
          </cell>
        </row>
        <row r="30">
          <cell r="G30">
            <v>2</v>
          </cell>
        </row>
        <row r="31">
          <cell r="G31">
            <v>4</v>
          </cell>
        </row>
        <row r="32">
          <cell r="G32">
            <v>4</v>
          </cell>
        </row>
        <row r="33">
          <cell r="G33">
            <v>4</v>
          </cell>
        </row>
        <row r="34">
          <cell r="G34">
            <v>7</v>
          </cell>
        </row>
      </sheetData>
      <sheetData sheetId="4">
        <row r="7">
          <cell r="G7">
            <v>5</v>
          </cell>
        </row>
        <row r="11">
          <cell r="G11">
            <v>8</v>
          </cell>
        </row>
        <row r="12">
          <cell r="Q12">
            <v>1</v>
          </cell>
        </row>
        <row r="13">
          <cell r="Q13">
            <v>1</v>
          </cell>
        </row>
        <row r="14">
          <cell r="Q14">
            <v>0</v>
          </cell>
        </row>
      </sheetData>
      <sheetData sheetId="5">
        <row r="8">
          <cell r="Q8">
            <v>1</v>
          </cell>
          <cell r="R8">
            <v>50</v>
          </cell>
        </row>
        <row r="9">
          <cell r="Q9">
            <v>1</v>
          </cell>
          <cell r="R9">
            <v>46</v>
          </cell>
        </row>
        <row r="10">
          <cell r="Q10">
            <v>1</v>
          </cell>
          <cell r="R10">
            <v>32</v>
          </cell>
        </row>
        <row r="11">
          <cell r="Q11">
            <v>0</v>
          </cell>
          <cell r="R11">
            <v>0</v>
          </cell>
        </row>
        <row r="12">
          <cell r="Q12">
            <v>14</v>
          </cell>
          <cell r="R12">
            <v>1156</v>
          </cell>
        </row>
        <row r="13">
          <cell r="Q13">
            <v>31</v>
          </cell>
          <cell r="R13">
            <v>278</v>
          </cell>
        </row>
        <row r="14">
          <cell r="Q14">
            <v>39</v>
          </cell>
        </row>
      </sheetData>
      <sheetData sheetId="6">
        <row r="12">
          <cell r="Q12">
            <v>4</v>
          </cell>
          <cell r="R12">
            <v>53</v>
          </cell>
        </row>
      </sheetData>
      <sheetData sheetId="7">
        <row r="8">
          <cell r="P8">
            <v>1</v>
          </cell>
          <cell r="Q8">
            <v>21</v>
          </cell>
        </row>
        <row r="9">
          <cell r="P9">
            <v>0</v>
          </cell>
        </row>
        <row r="10">
          <cell r="P10">
            <v>0</v>
          </cell>
        </row>
        <row r="11">
          <cell r="P11">
            <v>0</v>
          </cell>
        </row>
        <row r="12">
          <cell r="P12">
            <v>2</v>
          </cell>
          <cell r="Q12">
            <v>34</v>
          </cell>
        </row>
        <row r="13">
          <cell r="P13">
            <v>2</v>
          </cell>
          <cell r="Q13">
            <v>44</v>
          </cell>
        </row>
        <row r="14">
          <cell r="P14">
            <v>0</v>
          </cell>
        </row>
      </sheetData>
      <sheetData sheetId="8">
        <row r="8">
          <cell r="Q8">
            <v>2</v>
          </cell>
          <cell r="R8">
            <v>42</v>
          </cell>
        </row>
        <row r="9">
          <cell r="Q9">
            <v>0</v>
          </cell>
          <cell r="R9">
            <v>0</v>
          </cell>
        </row>
        <row r="10">
          <cell r="Q10">
            <v>0</v>
          </cell>
          <cell r="R10">
            <v>0</v>
          </cell>
        </row>
        <row r="11">
          <cell r="Q11">
            <v>0</v>
          </cell>
          <cell r="R11">
            <v>0</v>
          </cell>
        </row>
        <row r="12">
          <cell r="Q12">
            <v>9</v>
          </cell>
          <cell r="R12">
            <v>217</v>
          </cell>
        </row>
        <row r="13">
          <cell r="Q13">
            <v>1</v>
          </cell>
          <cell r="R13">
            <v>18</v>
          </cell>
        </row>
        <row r="14">
          <cell r="Q14">
            <v>11</v>
          </cell>
        </row>
      </sheetData>
      <sheetData sheetId="9">
        <row r="8">
          <cell r="Q8">
            <v>1</v>
          </cell>
          <cell r="R8">
            <v>10</v>
          </cell>
        </row>
        <row r="9">
          <cell r="Q9">
            <v>0</v>
          </cell>
          <cell r="R9">
            <v>0</v>
          </cell>
        </row>
        <row r="10">
          <cell r="Q10">
            <v>0</v>
          </cell>
          <cell r="R10">
            <v>0</v>
          </cell>
        </row>
        <row r="11">
          <cell r="Q11">
            <v>0</v>
          </cell>
          <cell r="R11">
            <v>0</v>
          </cell>
        </row>
        <row r="12">
          <cell r="Q12">
            <v>0</v>
          </cell>
        </row>
        <row r="13">
          <cell r="Q13">
            <v>2</v>
          </cell>
          <cell r="R13">
            <v>146</v>
          </cell>
        </row>
        <row r="14">
          <cell r="Q14">
            <v>0</v>
          </cell>
        </row>
      </sheetData>
      <sheetData sheetId="10">
        <row r="8">
          <cell r="Q8">
            <v>0</v>
          </cell>
          <cell r="R8">
            <v>0</v>
          </cell>
        </row>
        <row r="9">
          <cell r="Q9">
            <v>0</v>
          </cell>
          <cell r="R9">
            <v>0</v>
          </cell>
        </row>
        <row r="10">
          <cell r="Q10">
            <v>0</v>
          </cell>
          <cell r="R10">
            <v>0</v>
          </cell>
        </row>
        <row r="11">
          <cell r="Q11">
            <v>0</v>
          </cell>
          <cell r="R11">
            <v>0</v>
          </cell>
        </row>
        <row r="12">
          <cell r="Q12">
            <v>12</v>
          </cell>
          <cell r="R12">
            <v>393</v>
          </cell>
        </row>
        <row r="13">
          <cell r="Q13">
            <v>1</v>
          </cell>
          <cell r="R13">
            <v>7</v>
          </cell>
        </row>
        <row r="14">
          <cell r="Q14">
            <v>6</v>
          </cell>
        </row>
      </sheetData>
      <sheetData sheetId="11">
        <row r="8">
          <cell r="Q8">
            <v>0</v>
          </cell>
          <cell r="R8">
            <v>0</v>
          </cell>
        </row>
        <row r="9">
          <cell r="Q9">
            <v>0</v>
          </cell>
          <cell r="R9">
            <v>0</v>
          </cell>
        </row>
        <row r="10">
          <cell r="Q10">
            <v>0</v>
          </cell>
          <cell r="R10">
            <v>0</v>
          </cell>
        </row>
        <row r="11">
          <cell r="Q11">
            <v>0</v>
          </cell>
          <cell r="R11">
            <v>0</v>
          </cell>
        </row>
        <row r="12">
          <cell r="Q12">
            <v>9</v>
          </cell>
          <cell r="R12">
            <v>133</v>
          </cell>
        </row>
        <row r="13">
          <cell r="Q13">
            <v>12</v>
          </cell>
          <cell r="R13">
            <v>215</v>
          </cell>
        </row>
        <row r="14">
          <cell r="Q14">
            <v>2</v>
          </cell>
        </row>
      </sheetData>
      <sheetData sheetId="12">
        <row r="8">
          <cell r="Q8">
            <v>2</v>
          </cell>
          <cell r="R8">
            <v>19</v>
          </cell>
        </row>
        <row r="9">
          <cell r="Q9">
            <v>0</v>
          </cell>
          <cell r="R9">
            <v>0</v>
          </cell>
        </row>
        <row r="10">
          <cell r="Q10">
            <v>0</v>
          </cell>
          <cell r="R10">
            <v>0</v>
          </cell>
        </row>
        <row r="11">
          <cell r="Q11">
            <v>0</v>
          </cell>
          <cell r="R11">
            <v>0</v>
          </cell>
        </row>
        <row r="12">
          <cell r="Q12">
            <v>0</v>
          </cell>
          <cell r="R12">
            <v>0</v>
          </cell>
        </row>
        <row r="13">
          <cell r="Q13">
            <v>1</v>
          </cell>
          <cell r="R13">
            <v>6</v>
          </cell>
        </row>
        <row r="14">
          <cell r="Q14">
            <v>0</v>
          </cell>
        </row>
      </sheetData>
      <sheetData sheetId="13">
        <row r="8">
          <cell r="Q8">
            <v>1</v>
          </cell>
          <cell r="R8">
            <v>12</v>
          </cell>
        </row>
        <row r="9">
          <cell r="Q9">
            <v>0</v>
          </cell>
          <cell r="R9">
            <v>0</v>
          </cell>
        </row>
        <row r="10">
          <cell r="Q10">
            <v>0</v>
          </cell>
          <cell r="R10">
            <v>0</v>
          </cell>
        </row>
        <row r="11">
          <cell r="Q11">
            <v>0</v>
          </cell>
          <cell r="R11">
            <v>0</v>
          </cell>
        </row>
        <row r="12">
          <cell r="Q12">
            <v>2</v>
          </cell>
          <cell r="R12">
            <v>20</v>
          </cell>
        </row>
        <row r="13">
          <cell r="Q13">
            <v>1</v>
          </cell>
          <cell r="R13">
            <v>20</v>
          </cell>
        </row>
        <row r="14">
          <cell r="Q14">
            <v>1</v>
          </cell>
        </row>
      </sheetData>
      <sheetData sheetId="14">
        <row r="8">
          <cell r="Q8">
            <v>0</v>
          </cell>
          <cell r="R8">
            <v>0</v>
          </cell>
        </row>
        <row r="9">
          <cell r="Q9">
            <v>0</v>
          </cell>
          <cell r="R9">
            <v>0</v>
          </cell>
        </row>
        <row r="10">
          <cell r="Q10">
            <v>0</v>
          </cell>
          <cell r="R10">
            <v>0</v>
          </cell>
        </row>
        <row r="11">
          <cell r="Q11">
            <v>0</v>
          </cell>
          <cell r="R11">
            <v>0</v>
          </cell>
        </row>
        <row r="12">
          <cell r="Q12">
            <v>8</v>
          </cell>
          <cell r="R12">
            <v>135</v>
          </cell>
        </row>
        <row r="13">
          <cell r="Q13">
            <v>0</v>
          </cell>
          <cell r="R13">
            <v>0</v>
          </cell>
        </row>
        <row r="14">
          <cell r="Q14">
            <v>3</v>
          </cell>
        </row>
      </sheetData>
      <sheetData sheetId="15">
        <row r="8">
          <cell r="Q8">
            <v>0</v>
          </cell>
          <cell r="R8">
            <v>0</v>
          </cell>
        </row>
        <row r="9">
          <cell r="Q9">
            <v>0</v>
          </cell>
          <cell r="R9">
            <v>0</v>
          </cell>
        </row>
        <row r="10">
          <cell r="Q10">
            <v>0</v>
          </cell>
          <cell r="R10">
            <v>0</v>
          </cell>
        </row>
        <row r="11">
          <cell r="Q11">
            <v>0</v>
          </cell>
          <cell r="R11">
            <v>0</v>
          </cell>
        </row>
        <row r="12">
          <cell r="Q12">
            <v>15</v>
          </cell>
          <cell r="R12">
            <v>194</v>
          </cell>
        </row>
        <row r="13">
          <cell r="Q13">
            <v>1</v>
          </cell>
          <cell r="R13">
            <v>18</v>
          </cell>
        </row>
        <row r="14">
          <cell r="Q14">
            <v>9</v>
          </cell>
        </row>
      </sheetData>
      <sheetData sheetId="16">
        <row r="8">
          <cell r="Q8">
            <v>0</v>
          </cell>
          <cell r="R8">
            <v>0</v>
          </cell>
        </row>
        <row r="9">
          <cell r="Q9">
            <v>0</v>
          </cell>
          <cell r="R9">
            <v>0</v>
          </cell>
        </row>
        <row r="10">
          <cell r="Q10">
            <v>0</v>
          </cell>
          <cell r="R10">
            <v>0</v>
          </cell>
        </row>
        <row r="11">
          <cell r="Q11">
            <v>0</v>
          </cell>
          <cell r="R11">
            <v>0</v>
          </cell>
        </row>
        <row r="12">
          <cell r="Q12">
            <v>1</v>
          </cell>
          <cell r="R12">
            <v>17</v>
          </cell>
        </row>
        <row r="13">
          <cell r="Q13">
            <v>1</v>
          </cell>
          <cell r="R13">
            <v>19</v>
          </cell>
        </row>
        <row r="14">
          <cell r="Q14">
            <v>5</v>
          </cell>
        </row>
      </sheetData>
      <sheetData sheetId="17">
        <row r="8">
          <cell r="Q8">
            <v>1</v>
          </cell>
          <cell r="R8">
            <v>27</v>
          </cell>
        </row>
        <row r="9">
          <cell r="Q9">
            <v>1</v>
          </cell>
          <cell r="R9">
            <v>15</v>
          </cell>
        </row>
        <row r="10">
          <cell r="Q10">
            <v>0</v>
          </cell>
          <cell r="R10">
            <v>0</v>
          </cell>
        </row>
        <row r="11">
          <cell r="Q11">
            <v>0</v>
          </cell>
          <cell r="R11">
            <v>0</v>
          </cell>
        </row>
        <row r="12">
          <cell r="Q12">
            <v>17</v>
          </cell>
          <cell r="R12">
            <v>251</v>
          </cell>
        </row>
        <row r="13">
          <cell r="Q13">
            <v>3</v>
          </cell>
          <cell r="R13">
            <v>25</v>
          </cell>
        </row>
        <row r="14">
          <cell r="Q14">
            <v>8</v>
          </cell>
        </row>
      </sheetData>
      <sheetData sheetId="18">
        <row r="8">
          <cell r="Q8">
            <v>0</v>
          </cell>
          <cell r="R8">
            <v>0</v>
          </cell>
        </row>
        <row r="9">
          <cell r="Q9">
            <v>0</v>
          </cell>
          <cell r="R9">
            <v>0</v>
          </cell>
        </row>
        <row r="10">
          <cell r="Q10">
            <v>0</v>
          </cell>
          <cell r="R10">
            <v>0</v>
          </cell>
        </row>
        <row r="11">
          <cell r="Q11">
            <v>0</v>
          </cell>
          <cell r="R11">
            <v>0</v>
          </cell>
        </row>
        <row r="12">
          <cell r="Q12">
            <v>3</v>
          </cell>
          <cell r="R12">
            <v>38</v>
          </cell>
        </row>
        <row r="13">
          <cell r="Q13">
            <v>2</v>
          </cell>
          <cell r="R13">
            <v>22</v>
          </cell>
        </row>
        <row r="14">
          <cell r="Q14">
            <v>2</v>
          </cell>
        </row>
      </sheetData>
      <sheetData sheetId="19">
        <row r="8">
          <cell r="Q8">
            <v>0</v>
          </cell>
          <cell r="R8">
            <v>0</v>
          </cell>
        </row>
        <row r="9">
          <cell r="Q9">
            <v>0</v>
          </cell>
          <cell r="R9">
            <v>0</v>
          </cell>
        </row>
        <row r="10">
          <cell r="Q10">
            <v>0</v>
          </cell>
          <cell r="R10">
            <v>0</v>
          </cell>
        </row>
        <row r="11">
          <cell r="Q11">
            <v>0</v>
          </cell>
          <cell r="R11">
            <v>0</v>
          </cell>
        </row>
        <row r="12">
          <cell r="Q12">
            <v>11</v>
          </cell>
          <cell r="R12">
            <v>284</v>
          </cell>
        </row>
        <row r="13">
          <cell r="Q13">
            <v>16</v>
          </cell>
          <cell r="R13">
            <v>318</v>
          </cell>
        </row>
        <row r="14">
          <cell r="Q14">
            <v>5</v>
          </cell>
        </row>
      </sheetData>
      <sheetData sheetId="20">
        <row r="8">
          <cell r="Q8">
            <v>1</v>
          </cell>
          <cell r="R8">
            <v>6</v>
          </cell>
        </row>
        <row r="9">
          <cell r="Q9">
            <v>0</v>
          </cell>
          <cell r="R9">
            <v>0</v>
          </cell>
        </row>
        <row r="10">
          <cell r="Q10">
            <v>0</v>
          </cell>
          <cell r="R10">
            <v>0</v>
          </cell>
        </row>
        <row r="11">
          <cell r="Q11">
            <v>0</v>
          </cell>
          <cell r="R11">
            <v>0</v>
          </cell>
        </row>
        <row r="12">
          <cell r="Q12">
            <v>0</v>
          </cell>
          <cell r="R12">
            <v>0</v>
          </cell>
        </row>
        <row r="13">
          <cell r="Q13">
            <v>0</v>
          </cell>
          <cell r="R13">
            <v>0</v>
          </cell>
        </row>
        <row r="14">
          <cell r="Q14">
            <v>1</v>
          </cell>
        </row>
      </sheetData>
      <sheetData sheetId="21">
        <row r="8">
          <cell r="Q8">
            <v>0</v>
          </cell>
          <cell r="R8">
            <v>0</v>
          </cell>
        </row>
        <row r="9">
          <cell r="Q9">
            <v>0</v>
          </cell>
          <cell r="R9">
            <v>0</v>
          </cell>
        </row>
        <row r="10">
          <cell r="Q10">
            <v>0</v>
          </cell>
          <cell r="R10">
            <v>0</v>
          </cell>
        </row>
        <row r="11">
          <cell r="Q11">
            <v>0</v>
          </cell>
          <cell r="R11">
            <v>0</v>
          </cell>
        </row>
        <row r="12">
          <cell r="Q12">
            <v>1</v>
          </cell>
          <cell r="R12">
            <v>45</v>
          </cell>
        </row>
        <row r="13">
          <cell r="Q13">
            <v>0</v>
          </cell>
          <cell r="R13">
            <v>0</v>
          </cell>
        </row>
        <row r="14">
          <cell r="Q14">
            <v>0</v>
          </cell>
        </row>
      </sheetData>
      <sheetData sheetId="22">
        <row r="8">
          <cell r="Q8">
            <v>0</v>
          </cell>
          <cell r="R8">
            <v>0</v>
          </cell>
        </row>
        <row r="9">
          <cell r="Q9">
            <v>0</v>
          </cell>
          <cell r="R9">
            <v>0</v>
          </cell>
        </row>
        <row r="10">
          <cell r="Q10">
            <v>0</v>
          </cell>
          <cell r="R10">
            <v>0</v>
          </cell>
        </row>
        <row r="11">
          <cell r="Q11">
            <v>0</v>
          </cell>
          <cell r="R11">
            <v>0</v>
          </cell>
        </row>
        <row r="12">
          <cell r="Q12">
            <v>0</v>
          </cell>
          <cell r="R12">
            <v>0</v>
          </cell>
        </row>
        <row r="13">
          <cell r="Q13">
            <v>2</v>
          </cell>
          <cell r="R13">
            <v>33</v>
          </cell>
        </row>
        <row r="14">
          <cell r="Q14">
            <v>3</v>
          </cell>
        </row>
      </sheetData>
      <sheetData sheetId="23">
        <row r="8">
          <cell r="Q8">
            <v>0</v>
          </cell>
          <cell r="R8">
            <v>0</v>
          </cell>
        </row>
        <row r="9">
          <cell r="Q9">
            <v>0</v>
          </cell>
          <cell r="R9">
            <v>0</v>
          </cell>
        </row>
        <row r="10">
          <cell r="Q10">
            <v>0</v>
          </cell>
          <cell r="R10">
            <v>0</v>
          </cell>
        </row>
        <row r="11">
          <cell r="Q11">
            <v>0</v>
          </cell>
          <cell r="R11">
            <v>0</v>
          </cell>
        </row>
        <row r="12">
          <cell r="Q12">
            <v>0</v>
          </cell>
          <cell r="R12">
            <v>0</v>
          </cell>
        </row>
        <row r="13">
          <cell r="Q13">
            <v>1</v>
          </cell>
          <cell r="R13">
            <v>19</v>
          </cell>
        </row>
        <row r="14">
          <cell r="Q14">
            <v>1</v>
          </cell>
        </row>
      </sheetData>
      <sheetData sheetId="25">
        <row r="8">
          <cell r="Q8">
            <v>2</v>
          </cell>
          <cell r="R8">
            <v>75</v>
          </cell>
        </row>
        <row r="9">
          <cell r="Q9">
            <v>2</v>
          </cell>
          <cell r="R9">
            <v>14</v>
          </cell>
        </row>
        <row r="10">
          <cell r="Q10">
            <v>1</v>
          </cell>
          <cell r="R10">
            <v>31</v>
          </cell>
        </row>
        <row r="11">
          <cell r="Q11">
            <v>0</v>
          </cell>
          <cell r="R11">
            <v>0</v>
          </cell>
        </row>
        <row r="12">
          <cell r="Q12">
            <v>3</v>
          </cell>
          <cell r="R12">
            <v>97</v>
          </cell>
        </row>
        <row r="13">
          <cell r="Q13">
            <v>13</v>
          </cell>
          <cell r="R13">
            <v>188</v>
          </cell>
        </row>
        <row r="14">
          <cell r="Q14">
            <v>8</v>
          </cell>
        </row>
      </sheetData>
      <sheetData sheetId="27">
        <row r="8">
          <cell r="Q8">
            <v>2</v>
          </cell>
          <cell r="R8">
            <v>42</v>
          </cell>
        </row>
        <row r="9">
          <cell r="Q9">
            <v>1</v>
          </cell>
          <cell r="R9">
            <v>13</v>
          </cell>
        </row>
        <row r="10">
          <cell r="Q10">
            <v>0</v>
          </cell>
          <cell r="R10">
            <v>0</v>
          </cell>
        </row>
        <row r="11">
          <cell r="Q11">
            <v>0</v>
          </cell>
          <cell r="R11">
            <v>0</v>
          </cell>
        </row>
        <row r="12">
          <cell r="Q12">
            <v>9</v>
          </cell>
          <cell r="R12">
            <v>97</v>
          </cell>
        </row>
        <row r="13">
          <cell r="Q13">
            <v>1</v>
          </cell>
          <cell r="R13">
            <v>20</v>
          </cell>
        </row>
        <row r="14">
          <cell r="Q14">
            <v>0</v>
          </cell>
        </row>
      </sheetData>
      <sheetData sheetId="28">
        <row r="8">
          <cell r="Q8">
            <v>1</v>
          </cell>
          <cell r="R8">
            <v>3</v>
          </cell>
        </row>
        <row r="9">
          <cell r="Q9">
            <v>0</v>
          </cell>
          <cell r="R9">
            <v>0</v>
          </cell>
        </row>
        <row r="10">
          <cell r="Q10">
            <v>0</v>
          </cell>
          <cell r="R10">
            <v>0</v>
          </cell>
        </row>
        <row r="11">
          <cell r="Q11">
            <v>0</v>
          </cell>
          <cell r="R11">
            <v>0</v>
          </cell>
        </row>
        <row r="12">
          <cell r="Q12">
            <v>2</v>
          </cell>
          <cell r="R12">
            <v>50</v>
          </cell>
        </row>
        <row r="13">
          <cell r="Q13">
            <v>1</v>
          </cell>
          <cell r="R13">
            <v>28</v>
          </cell>
        </row>
        <row r="14">
          <cell r="Q14">
            <v>1</v>
          </cell>
        </row>
      </sheetData>
      <sheetData sheetId="29">
        <row r="8">
          <cell r="Q8">
            <v>0</v>
          </cell>
          <cell r="R8">
            <v>0</v>
          </cell>
        </row>
        <row r="9">
          <cell r="Q9">
            <v>0</v>
          </cell>
          <cell r="R9">
            <v>0</v>
          </cell>
        </row>
        <row r="10">
          <cell r="Q10">
            <v>0</v>
          </cell>
          <cell r="R10">
            <v>0</v>
          </cell>
        </row>
        <row r="11">
          <cell r="Q11">
            <v>0</v>
          </cell>
          <cell r="R11">
            <v>0</v>
          </cell>
        </row>
        <row r="12">
          <cell r="Q12">
            <v>0</v>
          </cell>
          <cell r="R12">
            <v>0</v>
          </cell>
        </row>
        <row r="13">
          <cell r="Q13">
            <v>4</v>
          </cell>
          <cell r="R13">
            <v>37</v>
          </cell>
        </row>
        <row r="14">
          <cell r="Q14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álise"/>
      <sheetName val="Ações"/>
      <sheetName val="Execução"/>
    </sheetNames>
    <sheetDataSet>
      <sheetData sheetId="1">
        <row r="2">
          <cell r="G2">
            <v>147</v>
          </cell>
        </row>
        <row r="3">
          <cell r="G3">
            <v>135</v>
          </cell>
        </row>
        <row r="4">
          <cell r="G4">
            <v>69</v>
          </cell>
        </row>
        <row r="8">
          <cell r="Q8">
            <v>7</v>
          </cell>
        </row>
        <row r="9">
          <cell r="G9">
            <v>11</v>
          </cell>
          <cell r="Q9">
            <v>2</v>
          </cell>
        </row>
        <row r="10">
          <cell r="Q10">
            <v>0</v>
          </cell>
        </row>
        <row r="11">
          <cell r="Q11">
            <v>0</v>
          </cell>
        </row>
        <row r="12">
          <cell r="G12">
            <v>25</v>
          </cell>
          <cell r="Q12">
            <v>6</v>
          </cell>
        </row>
        <row r="13">
          <cell r="Q13">
            <v>6</v>
          </cell>
        </row>
        <row r="14">
          <cell r="Q14">
            <v>4</v>
          </cell>
        </row>
        <row r="15">
          <cell r="G15">
            <v>18</v>
          </cell>
        </row>
        <row r="16">
          <cell r="G16">
            <v>11</v>
          </cell>
        </row>
        <row r="17">
          <cell r="G17">
            <v>38</v>
          </cell>
        </row>
        <row r="18">
          <cell r="G18">
            <v>10</v>
          </cell>
        </row>
        <row r="20">
          <cell r="G20">
            <v>28</v>
          </cell>
        </row>
        <row r="22">
          <cell r="G22">
            <v>36</v>
          </cell>
        </row>
        <row r="24">
          <cell r="G24">
            <v>36</v>
          </cell>
        </row>
        <row r="35">
          <cell r="G35">
            <v>25</v>
          </cell>
        </row>
        <row r="36">
          <cell r="G36">
            <v>15</v>
          </cell>
        </row>
        <row r="37">
          <cell r="G37">
            <v>42</v>
          </cell>
        </row>
        <row r="38">
          <cell r="G38">
            <v>11</v>
          </cell>
        </row>
        <row r="41">
          <cell r="G41">
            <v>25</v>
          </cell>
        </row>
        <row r="42">
          <cell r="G42">
            <v>26</v>
          </cell>
        </row>
        <row r="62">
          <cell r="G62">
            <v>17</v>
          </cell>
        </row>
        <row r="63">
          <cell r="G63">
            <v>27</v>
          </cell>
        </row>
        <row r="64">
          <cell r="G64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56"/>
  <sheetViews>
    <sheetView showGridLines="0" tabSelected="1" zoomScalePageLayoutView="0" workbookViewId="0" topLeftCell="A1">
      <selection activeCell="F28" sqref="F28"/>
    </sheetView>
  </sheetViews>
  <sheetFormatPr defaultColWidth="9.140625" defaultRowHeight="15"/>
  <sheetData>
    <row r="1" spans="1:31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">
      <c r="A2" s="4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">
      <c r="A4" s="5" t="s">
        <v>9</v>
      </c>
      <c r="B4" s="3" t="s">
        <v>100</v>
      </c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">
      <c r="A6" s="5" t="s">
        <v>10</v>
      </c>
      <c r="B6" s="3" t="s">
        <v>101</v>
      </c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5">
      <c r="A8" s="5" t="s">
        <v>11</v>
      </c>
      <c r="B8" s="3" t="s">
        <v>102</v>
      </c>
      <c r="C8" s="3"/>
      <c r="D8" s="3"/>
      <c r="E8" s="3"/>
      <c r="F8" s="3"/>
      <c r="G8" s="3"/>
      <c r="H8" s="3"/>
      <c r="I8" s="3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">
      <c r="A10" s="5" t="s">
        <v>12</v>
      </c>
      <c r="B10" s="3" t="s">
        <v>103</v>
      </c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5">
      <c r="A12" s="5"/>
      <c r="B12" s="3"/>
      <c r="C12" s="3"/>
      <c r="D12" s="3"/>
      <c r="E12" s="3"/>
      <c r="F12" s="3"/>
      <c r="G12" s="3"/>
      <c r="H12" s="3"/>
      <c r="I12" s="3"/>
      <c r="J12" s="3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5">
      <c r="A14" s="5"/>
      <c r="B14" s="3"/>
      <c r="C14" s="3"/>
      <c r="D14" s="3"/>
      <c r="E14" s="3"/>
      <c r="F14" s="3"/>
      <c r="G14" s="3"/>
      <c r="H14" s="3"/>
      <c r="I14" s="3"/>
      <c r="J14" s="3"/>
      <c r="K14" s="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5">
      <c r="A16" s="5"/>
      <c r="B16" s="3"/>
      <c r="C16" s="3"/>
      <c r="D16" s="3"/>
      <c r="E16" s="3"/>
      <c r="F16" s="3"/>
      <c r="G16" s="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5">
      <c r="A17" s="3"/>
      <c r="B17" s="3"/>
      <c r="C17" s="3"/>
      <c r="D17" s="3"/>
      <c r="E17" s="3"/>
      <c r="F17" s="3"/>
      <c r="G17" s="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5">
      <c r="A18" s="5"/>
      <c r="B18" s="3"/>
      <c r="C18" s="3"/>
      <c r="D18" s="3"/>
      <c r="E18" s="3"/>
      <c r="F18" s="3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">
      <c r="A19" s="3"/>
      <c r="B19" s="3"/>
      <c r="C19" s="3"/>
      <c r="D19" s="3"/>
      <c r="E19" s="3"/>
      <c r="F19" s="3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">
      <c r="A20" s="5"/>
      <c r="B20" s="3"/>
      <c r="C20" s="3"/>
      <c r="D20" s="3"/>
      <c r="E20" s="3"/>
      <c r="F20" s="3"/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">
      <c r="A21" s="3"/>
      <c r="B21" s="3"/>
      <c r="C21" s="3"/>
      <c r="D21" s="3"/>
      <c r="E21" s="3"/>
      <c r="F21" s="3"/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">
      <c r="A22" s="5"/>
      <c r="B22" s="3"/>
      <c r="C22" s="3"/>
      <c r="D22" s="3"/>
      <c r="E22" s="3"/>
      <c r="F22" s="3"/>
      <c r="G22" s="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">
      <c r="A24" s="5"/>
      <c r="B24" s="3"/>
      <c r="C24" s="3"/>
      <c r="D24" s="3"/>
      <c r="E24" s="3"/>
      <c r="F24" s="3"/>
      <c r="G24" s="3"/>
      <c r="H24" s="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">
      <c r="A25" s="3"/>
      <c r="B25" s="3"/>
      <c r="C25" s="3"/>
      <c r="D25" s="3"/>
      <c r="E25" s="3"/>
      <c r="F25" s="3"/>
      <c r="G25" s="3"/>
      <c r="H25" s="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">
      <c r="A26" s="5"/>
      <c r="B26" s="3"/>
      <c r="C26" s="3"/>
      <c r="D26" s="3"/>
      <c r="E26" s="3"/>
      <c r="F26" s="3"/>
      <c r="G26" s="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">
      <c r="A27" s="3"/>
      <c r="B27" s="3"/>
      <c r="C27" s="3"/>
      <c r="D27" s="3"/>
      <c r="E27" s="3"/>
      <c r="F27" s="3"/>
      <c r="G27" s="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">
      <c r="A28" s="5"/>
      <c r="B28" s="3"/>
      <c r="C28" s="3"/>
      <c r="D28" s="3"/>
      <c r="E28" s="3"/>
      <c r="F28" s="3"/>
      <c r="G28" s="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">
      <c r="A29" s="3"/>
      <c r="B29" s="3"/>
      <c r="C29" s="3"/>
      <c r="D29" s="3"/>
      <c r="E29" s="3"/>
      <c r="F29" s="3"/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">
      <c r="A30" s="5"/>
      <c r="B30" s="3"/>
      <c r="C30" s="3"/>
      <c r="D30" s="3"/>
      <c r="E30" s="3"/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">
      <c r="A31" s="3"/>
      <c r="B31" s="3"/>
      <c r="C31" s="3"/>
      <c r="D31" s="3"/>
      <c r="E31" s="3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">
      <c r="A32" s="5"/>
      <c r="B32" s="3"/>
      <c r="C32" s="3"/>
      <c r="D32" s="3"/>
      <c r="E32" s="3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">
      <c r="A34" s="5"/>
      <c r="B34" s="3"/>
      <c r="C34" s="3"/>
      <c r="D34" s="3"/>
      <c r="E34" s="3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</sheetData>
  <sheetProtection/>
  <hyperlinks>
    <hyperlink ref="A4" location="'Tabela 1'!A1" display="'Tabela 1'!A1"/>
    <hyperlink ref="A6" location="'Tabela 2'!A1" display="Tabela 2 -"/>
    <hyperlink ref="A8" location="'Tabela 3'!A1" display="Tabela 2 -"/>
    <hyperlink ref="A10" location="'Tabela 4'!A1" display="Tabela 4 -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3"/>
  <sheetViews>
    <sheetView showGridLines="0" zoomScalePageLayoutView="0" workbookViewId="0" topLeftCell="A1">
      <selection activeCell="M55" sqref="M55"/>
    </sheetView>
  </sheetViews>
  <sheetFormatPr defaultColWidth="9.140625" defaultRowHeight="15"/>
  <cols>
    <col min="1" max="1" width="22.140625" style="0" bestFit="1" customWidth="1"/>
  </cols>
  <sheetData>
    <row r="1" spans="1:8" ht="67.5">
      <c r="A1" s="34" t="s">
        <v>13</v>
      </c>
      <c r="B1" s="54" t="s">
        <v>89</v>
      </c>
      <c r="C1" s="54" t="s">
        <v>90</v>
      </c>
      <c r="D1" s="54" t="s">
        <v>91</v>
      </c>
      <c r="E1" s="54" t="s">
        <v>92</v>
      </c>
      <c r="F1" s="54" t="s">
        <v>93</v>
      </c>
      <c r="G1" s="54" t="s">
        <v>94</v>
      </c>
      <c r="H1" s="54" t="s">
        <v>95</v>
      </c>
    </row>
    <row r="2" spans="1:8" ht="15.75">
      <c r="A2" s="38" t="s">
        <v>21</v>
      </c>
      <c r="B2" s="58">
        <v>1</v>
      </c>
      <c r="C2" s="59">
        <v>2</v>
      </c>
      <c r="D2" s="58">
        <v>1</v>
      </c>
      <c r="E2" s="58">
        <v>1</v>
      </c>
      <c r="F2" s="58">
        <v>31</v>
      </c>
      <c r="G2" s="59">
        <v>28</v>
      </c>
      <c r="H2" s="58">
        <v>13</v>
      </c>
    </row>
    <row r="3" spans="1:8" ht="15.75">
      <c r="A3" s="38" t="s">
        <v>22</v>
      </c>
      <c r="B3" s="55"/>
      <c r="C3" s="56"/>
      <c r="D3" s="55"/>
      <c r="E3" s="56"/>
      <c r="F3" s="55"/>
      <c r="G3" s="56"/>
      <c r="H3" s="57"/>
    </row>
    <row r="4" spans="1:8" ht="15.75">
      <c r="A4" s="38" t="s">
        <v>23</v>
      </c>
      <c r="B4" s="55"/>
      <c r="C4" s="56"/>
      <c r="D4" s="55"/>
      <c r="E4" s="56"/>
      <c r="F4" s="55"/>
      <c r="G4" s="56"/>
      <c r="H4" s="57"/>
    </row>
    <row r="5" spans="1:8" ht="15.75">
      <c r="A5" s="38" t="s">
        <v>24</v>
      </c>
      <c r="B5" s="55"/>
      <c r="C5" s="56"/>
      <c r="D5" s="55"/>
      <c r="E5" s="56"/>
      <c r="F5" s="55"/>
      <c r="G5" s="56"/>
      <c r="H5" s="57"/>
    </row>
    <row r="6" spans="1:8" ht="15.75">
      <c r="A6" s="38" t="s">
        <v>25</v>
      </c>
      <c r="B6" s="58">
        <v>4</v>
      </c>
      <c r="C6" s="40">
        <v>3</v>
      </c>
      <c r="D6" s="41">
        <v>1</v>
      </c>
      <c r="E6" s="40">
        <v>12</v>
      </c>
      <c r="F6" s="58">
        <v>59</v>
      </c>
      <c r="G6" s="40">
        <v>209</v>
      </c>
      <c r="H6" s="42">
        <v>661</v>
      </c>
    </row>
    <row r="7" spans="1:8" ht="15.75">
      <c r="A7" s="38" t="s">
        <v>26</v>
      </c>
      <c r="B7" s="55"/>
      <c r="C7" s="56"/>
      <c r="D7" s="55"/>
      <c r="E7" s="56"/>
      <c r="F7" s="55"/>
      <c r="G7" s="56"/>
      <c r="H7" s="57"/>
    </row>
    <row r="8" spans="1:8" ht="15.75">
      <c r="A8" s="38" t="s">
        <v>27</v>
      </c>
      <c r="B8" s="55"/>
      <c r="C8" s="56"/>
      <c r="D8" s="55"/>
      <c r="E8" s="56"/>
      <c r="F8" s="55"/>
      <c r="G8" s="56"/>
      <c r="H8" s="57"/>
    </row>
    <row r="9" spans="1:8" ht="15.75">
      <c r="A9" s="38" t="s">
        <v>28</v>
      </c>
      <c r="B9" s="58">
        <v>6</v>
      </c>
      <c r="C9" s="40">
        <v>32</v>
      </c>
      <c r="D9" s="41">
        <v>4</v>
      </c>
      <c r="E9" s="40">
        <v>1</v>
      </c>
      <c r="F9" s="58">
        <v>137</v>
      </c>
      <c r="G9" s="40">
        <v>633</v>
      </c>
      <c r="H9" s="42">
        <v>70</v>
      </c>
    </row>
    <row r="10" spans="1:8" ht="15.75">
      <c r="A10" s="38" t="s">
        <v>29</v>
      </c>
      <c r="B10" s="55"/>
      <c r="C10" s="56"/>
      <c r="D10" s="55"/>
      <c r="E10" s="56"/>
      <c r="F10" s="55"/>
      <c r="G10" s="56"/>
      <c r="H10" s="57"/>
    </row>
    <row r="11" spans="1:8" ht="15.75">
      <c r="A11" s="38" t="s">
        <v>30</v>
      </c>
      <c r="B11" s="58">
        <v>2</v>
      </c>
      <c r="C11" s="40">
        <v>4</v>
      </c>
      <c r="D11" s="39"/>
      <c r="E11" s="39"/>
      <c r="F11" s="58">
        <v>25</v>
      </c>
      <c r="G11" s="40">
        <v>43</v>
      </c>
      <c r="H11" s="39"/>
    </row>
    <row r="12" spans="1:8" ht="15.75">
      <c r="A12" s="38" t="s">
        <v>31</v>
      </c>
      <c r="B12" s="55"/>
      <c r="C12" s="56"/>
      <c r="D12" s="55"/>
      <c r="E12" s="56"/>
      <c r="F12" s="55"/>
      <c r="G12" s="56"/>
      <c r="H12" s="57"/>
    </row>
    <row r="13" spans="1:8" ht="15.75">
      <c r="A13" s="38" t="s">
        <v>32</v>
      </c>
      <c r="B13" s="58">
        <v>13</v>
      </c>
      <c r="C13" s="59">
        <v>21</v>
      </c>
      <c r="D13" s="58">
        <v>22</v>
      </c>
      <c r="E13" s="59">
        <v>37</v>
      </c>
      <c r="F13" s="58">
        <v>504</v>
      </c>
      <c r="G13" s="40">
        <v>1688</v>
      </c>
      <c r="H13" s="42">
        <v>1004</v>
      </c>
    </row>
    <row r="14" spans="1:8" ht="15.75">
      <c r="A14" s="38" t="s">
        <v>33</v>
      </c>
      <c r="B14" s="55"/>
      <c r="C14" s="56"/>
      <c r="D14" s="55"/>
      <c r="E14" s="56"/>
      <c r="F14" s="55"/>
      <c r="G14" s="56"/>
      <c r="H14" s="57"/>
    </row>
    <row r="15" spans="1:8" ht="15.75">
      <c r="A15" s="38" t="s">
        <v>34</v>
      </c>
      <c r="B15" s="55"/>
      <c r="C15" s="56"/>
      <c r="D15" s="55"/>
      <c r="E15" s="56"/>
      <c r="F15" s="55"/>
      <c r="G15" s="56"/>
      <c r="H15" s="57"/>
    </row>
    <row r="16" spans="1:8" ht="15.75">
      <c r="A16" s="38" t="s">
        <v>35</v>
      </c>
      <c r="B16" s="55"/>
      <c r="C16" s="56"/>
      <c r="D16" s="55"/>
      <c r="E16" s="56"/>
      <c r="F16" s="55"/>
      <c r="G16" s="56"/>
      <c r="H16" s="57"/>
    </row>
    <row r="17" spans="1:8" ht="15.75">
      <c r="A17" s="38" t="s">
        <v>36</v>
      </c>
      <c r="B17" s="55"/>
      <c r="C17" s="55"/>
      <c r="D17" s="55"/>
      <c r="E17" s="55"/>
      <c r="F17" s="55"/>
      <c r="G17" s="55"/>
      <c r="H17" s="55"/>
    </row>
    <row r="18" spans="1:8" ht="15.75">
      <c r="A18" s="38" t="s">
        <v>37</v>
      </c>
      <c r="B18" s="58">
        <v>3</v>
      </c>
      <c r="C18" s="40">
        <v>3</v>
      </c>
      <c r="D18" s="39"/>
      <c r="E18" s="39"/>
      <c r="F18" s="58">
        <v>64</v>
      </c>
      <c r="G18" s="40">
        <v>127</v>
      </c>
      <c r="H18" s="39"/>
    </row>
    <row r="19" spans="1:8" ht="15.75">
      <c r="A19" s="38" t="s">
        <v>38</v>
      </c>
      <c r="B19" s="58">
        <v>5</v>
      </c>
      <c r="C19" s="58">
        <v>5</v>
      </c>
      <c r="D19" s="39"/>
      <c r="E19" s="59">
        <v>1</v>
      </c>
      <c r="F19" s="58">
        <v>101</v>
      </c>
      <c r="G19" s="58">
        <v>198</v>
      </c>
      <c r="H19" s="42">
        <v>101</v>
      </c>
    </row>
    <row r="20" spans="1:8" ht="15.75">
      <c r="A20" s="38" t="s">
        <v>39</v>
      </c>
      <c r="B20" s="55"/>
      <c r="C20" s="56"/>
      <c r="D20" s="55"/>
      <c r="E20" s="56"/>
      <c r="F20" s="55"/>
      <c r="G20" s="56"/>
      <c r="H20" s="57"/>
    </row>
    <row r="21" spans="1:8" ht="15.75">
      <c r="A21" s="38" t="s">
        <v>40</v>
      </c>
      <c r="B21" s="58">
        <v>1</v>
      </c>
      <c r="C21" s="39"/>
      <c r="D21" s="39"/>
      <c r="E21" s="39"/>
      <c r="F21" s="58">
        <v>7</v>
      </c>
      <c r="G21" s="39"/>
      <c r="H21" s="39"/>
    </row>
    <row r="22" spans="1:8" ht="15.75">
      <c r="A22" s="38" t="s">
        <v>41</v>
      </c>
      <c r="B22" s="55"/>
      <c r="C22" s="56"/>
      <c r="D22" s="55"/>
      <c r="E22" s="56"/>
      <c r="F22" s="55"/>
      <c r="G22" s="56"/>
      <c r="H22" s="57"/>
    </row>
    <row r="23" spans="1:8" ht="15.75">
      <c r="A23" s="38" t="s">
        <v>42</v>
      </c>
      <c r="B23" s="58">
        <v>1</v>
      </c>
      <c r="C23" s="40">
        <v>19</v>
      </c>
      <c r="D23" s="39"/>
      <c r="E23" s="40">
        <v>7</v>
      </c>
      <c r="F23" s="58">
        <v>13</v>
      </c>
      <c r="G23" s="40">
        <v>706</v>
      </c>
      <c r="H23" s="42">
        <v>290</v>
      </c>
    </row>
    <row r="24" spans="1:8" ht="15.75">
      <c r="A24" s="38" t="s">
        <v>43</v>
      </c>
      <c r="B24" s="58">
        <v>1</v>
      </c>
      <c r="C24" s="40">
        <v>38</v>
      </c>
      <c r="D24" s="41">
        <v>7</v>
      </c>
      <c r="E24" s="40">
        <v>2</v>
      </c>
      <c r="F24" s="58">
        <v>51</v>
      </c>
      <c r="G24" s="40">
        <v>831</v>
      </c>
      <c r="H24" s="42">
        <v>216</v>
      </c>
    </row>
    <row r="25" spans="1:8" ht="15.75">
      <c r="A25" s="38" t="s">
        <v>44</v>
      </c>
      <c r="B25" s="55"/>
      <c r="C25" s="56"/>
      <c r="D25" s="55"/>
      <c r="E25" s="56"/>
      <c r="F25" s="55"/>
      <c r="G25" s="56"/>
      <c r="H25" s="57"/>
    </row>
    <row r="26" spans="1:8" ht="15.75">
      <c r="A26" s="38" t="s">
        <v>45</v>
      </c>
      <c r="B26" s="55"/>
      <c r="C26" s="56"/>
      <c r="D26" s="55"/>
      <c r="E26" s="56"/>
      <c r="F26" s="55"/>
      <c r="G26" s="56"/>
      <c r="H26" s="57"/>
    </row>
    <row r="27" spans="1:8" ht="15.75">
      <c r="A27" s="38" t="s">
        <v>46</v>
      </c>
      <c r="B27" s="58">
        <v>1</v>
      </c>
      <c r="C27" s="58">
        <v>6</v>
      </c>
      <c r="D27" s="41">
        <v>1</v>
      </c>
      <c r="E27" s="58">
        <v>7</v>
      </c>
      <c r="F27" s="58">
        <v>15</v>
      </c>
      <c r="G27" s="40">
        <v>72</v>
      </c>
      <c r="H27" s="42">
        <v>46</v>
      </c>
    </row>
    <row r="28" spans="1:8" ht="15.75">
      <c r="A28" s="38" t="s">
        <v>47</v>
      </c>
      <c r="B28" s="55"/>
      <c r="C28" s="55"/>
      <c r="D28" s="55"/>
      <c r="E28" s="55"/>
      <c r="F28" s="55"/>
      <c r="G28" s="55"/>
      <c r="H28" s="55"/>
    </row>
    <row r="29" spans="1:8" ht="15.75">
      <c r="A29" s="38" t="s">
        <v>48</v>
      </c>
      <c r="B29" s="58">
        <v>16</v>
      </c>
      <c r="C29" s="40">
        <v>19</v>
      </c>
      <c r="D29" s="41">
        <v>2</v>
      </c>
      <c r="E29" s="40">
        <v>7</v>
      </c>
      <c r="F29" s="58">
        <v>502</v>
      </c>
      <c r="G29" s="40">
        <v>390</v>
      </c>
      <c r="H29" s="42">
        <v>79</v>
      </c>
    </row>
    <row r="30" spans="1:8" ht="15.75">
      <c r="A30" s="38" t="s">
        <v>49</v>
      </c>
      <c r="B30" s="55"/>
      <c r="C30" s="55"/>
      <c r="D30" s="55"/>
      <c r="E30" s="55"/>
      <c r="F30" s="55"/>
      <c r="G30" s="55"/>
      <c r="H30" s="55"/>
    </row>
    <row r="31" spans="1:8" ht="15.75">
      <c r="A31" s="38" t="s">
        <v>50</v>
      </c>
      <c r="B31" s="58">
        <v>1</v>
      </c>
      <c r="C31" s="40">
        <v>3</v>
      </c>
      <c r="D31" s="39"/>
      <c r="E31" s="40">
        <v>2</v>
      </c>
      <c r="F31" s="58">
        <v>20</v>
      </c>
      <c r="G31" s="40">
        <v>23</v>
      </c>
      <c r="H31" s="42">
        <v>30</v>
      </c>
    </row>
    <row r="32" spans="1:8" ht="15.75">
      <c r="A32" s="38" t="s">
        <v>51</v>
      </c>
      <c r="B32" s="55"/>
      <c r="C32" s="56"/>
      <c r="D32" s="55"/>
      <c r="E32" s="56"/>
      <c r="F32" s="55"/>
      <c r="G32" s="56"/>
      <c r="H32" s="57"/>
    </row>
    <row r="33" spans="1:8" ht="15.75">
      <c r="A33" s="38" t="s">
        <v>52</v>
      </c>
      <c r="B33" s="39"/>
      <c r="C33" s="58">
        <v>10</v>
      </c>
      <c r="D33" s="40">
        <v>2</v>
      </c>
      <c r="E33" s="40">
        <v>7</v>
      </c>
      <c r="F33" s="39"/>
      <c r="G33" s="40">
        <v>328</v>
      </c>
      <c r="H33" s="42">
        <v>118</v>
      </c>
    </row>
    <row r="34" spans="1:8" ht="15.75">
      <c r="A34" s="38" t="s">
        <v>53</v>
      </c>
      <c r="B34" s="55"/>
      <c r="C34" s="56"/>
      <c r="D34" s="55"/>
      <c r="E34" s="56"/>
      <c r="F34" s="55"/>
      <c r="G34" s="56"/>
      <c r="H34" s="57"/>
    </row>
    <row r="35" spans="1:8" ht="15.75">
      <c r="A35" s="38" t="s">
        <v>54</v>
      </c>
      <c r="B35" s="55"/>
      <c r="C35" s="56"/>
      <c r="D35" s="55"/>
      <c r="E35" s="56"/>
      <c r="F35" s="55"/>
      <c r="G35" s="56"/>
      <c r="H35" s="57"/>
    </row>
    <row r="36" spans="1:8" ht="15.75">
      <c r="A36" s="38" t="s">
        <v>55</v>
      </c>
      <c r="B36" s="55"/>
      <c r="C36" s="55"/>
      <c r="D36" s="55"/>
      <c r="E36" s="55"/>
      <c r="F36" s="55"/>
      <c r="G36" s="55"/>
      <c r="H36" s="55"/>
    </row>
    <row r="37" spans="1:8" ht="15.75">
      <c r="A37" s="38" t="s">
        <v>56</v>
      </c>
      <c r="B37" s="55"/>
      <c r="C37" s="56"/>
      <c r="D37" s="55"/>
      <c r="E37" s="56"/>
      <c r="F37" s="55"/>
      <c r="G37" s="56"/>
      <c r="H37" s="57"/>
    </row>
    <row r="38" spans="1:8" ht="15.75">
      <c r="A38" s="38" t="s">
        <v>57</v>
      </c>
      <c r="B38" s="55"/>
      <c r="C38" s="56"/>
      <c r="D38" s="55"/>
      <c r="E38" s="56"/>
      <c r="F38" s="55"/>
      <c r="G38" s="56"/>
      <c r="H38" s="57"/>
    </row>
    <row r="39" spans="1:8" ht="15.75">
      <c r="A39" s="38" t="s">
        <v>58</v>
      </c>
      <c r="B39" s="55"/>
      <c r="C39" s="55"/>
      <c r="D39" s="55"/>
      <c r="E39" s="55"/>
      <c r="F39" s="55"/>
      <c r="G39" s="55"/>
      <c r="H39" s="55"/>
    </row>
    <row r="40" spans="1:8" ht="15.75">
      <c r="A40" s="38" t="s">
        <v>59</v>
      </c>
      <c r="B40" s="58">
        <v>4</v>
      </c>
      <c r="C40" s="40">
        <v>67</v>
      </c>
      <c r="D40" s="41">
        <v>14</v>
      </c>
      <c r="E40" s="40">
        <v>8</v>
      </c>
      <c r="F40" s="58">
        <v>121</v>
      </c>
      <c r="G40" s="40">
        <v>2308</v>
      </c>
      <c r="H40" s="42">
        <v>397</v>
      </c>
    </row>
    <row r="41" spans="1:8" ht="15.75">
      <c r="A41" s="38" t="s">
        <v>60</v>
      </c>
      <c r="B41" s="58">
        <v>2</v>
      </c>
      <c r="C41" s="39"/>
      <c r="D41" s="39"/>
      <c r="E41" s="39"/>
      <c r="F41" s="58">
        <v>10</v>
      </c>
      <c r="G41" s="39"/>
      <c r="H41" s="39"/>
    </row>
    <row r="42" spans="1:8" ht="15.75">
      <c r="A42" s="38" t="s">
        <v>61</v>
      </c>
      <c r="B42" s="55"/>
      <c r="C42" s="56"/>
      <c r="D42" s="55"/>
      <c r="E42" s="56"/>
      <c r="F42" s="55"/>
      <c r="G42" s="56"/>
      <c r="H42" s="57"/>
    </row>
    <row r="43" spans="1:8" ht="15.75">
      <c r="A43" s="38" t="s">
        <v>62</v>
      </c>
      <c r="B43" s="58">
        <v>5</v>
      </c>
      <c r="C43" s="58">
        <v>5</v>
      </c>
      <c r="D43" s="41">
        <v>3</v>
      </c>
      <c r="E43" s="40">
        <v>1</v>
      </c>
      <c r="F43" s="58">
        <v>126</v>
      </c>
      <c r="G43" s="58">
        <v>129</v>
      </c>
      <c r="H43" s="42">
        <v>192</v>
      </c>
    </row>
    <row r="44" spans="1:8" ht="15.75">
      <c r="A44" s="38" t="s">
        <v>63</v>
      </c>
      <c r="B44" s="58">
        <v>1</v>
      </c>
      <c r="C44" s="40">
        <v>2</v>
      </c>
      <c r="D44" s="39"/>
      <c r="E44" s="58">
        <v>2</v>
      </c>
      <c r="F44" s="58">
        <v>4</v>
      </c>
      <c r="G44" s="40">
        <v>16</v>
      </c>
      <c r="H44" s="42">
        <v>34</v>
      </c>
    </row>
    <row r="45" spans="1:8" ht="15.75">
      <c r="A45" s="38" t="s">
        <v>64</v>
      </c>
      <c r="B45" s="55"/>
      <c r="C45" s="56"/>
      <c r="D45" s="55"/>
      <c r="E45" s="56"/>
      <c r="F45" s="55"/>
      <c r="G45" s="56"/>
      <c r="H45" s="57"/>
    </row>
    <row r="46" spans="1:8" ht="15.75">
      <c r="A46" s="38" t="s">
        <v>65</v>
      </c>
      <c r="B46" s="55"/>
      <c r="C46" s="56"/>
      <c r="D46" s="55"/>
      <c r="E46" s="56"/>
      <c r="F46" s="55"/>
      <c r="G46" s="56"/>
      <c r="H46" s="57"/>
    </row>
    <row r="47" spans="1:8" ht="15.75">
      <c r="A47" s="38" t="s">
        <v>66</v>
      </c>
      <c r="B47" s="55"/>
      <c r="C47" s="55"/>
      <c r="D47" s="55"/>
      <c r="E47" s="55"/>
      <c r="F47" s="55"/>
      <c r="G47" s="55"/>
      <c r="H47" s="55"/>
    </row>
    <row r="48" spans="1:8" ht="15.75">
      <c r="A48" s="38" t="s">
        <v>67</v>
      </c>
      <c r="B48" s="58">
        <v>1</v>
      </c>
      <c r="C48" s="58">
        <v>1</v>
      </c>
      <c r="D48" s="39"/>
      <c r="E48" s="39"/>
      <c r="F48" s="58">
        <v>28</v>
      </c>
      <c r="G48" s="58">
        <v>11</v>
      </c>
      <c r="H48" s="39"/>
    </row>
    <row r="49" spans="1:8" ht="15.75">
      <c r="A49" s="38" t="s">
        <v>68</v>
      </c>
      <c r="B49" s="58">
        <v>3</v>
      </c>
      <c r="C49" s="58">
        <v>6</v>
      </c>
      <c r="D49" s="58">
        <v>11</v>
      </c>
      <c r="E49" s="58">
        <v>1</v>
      </c>
      <c r="F49" s="58">
        <v>93</v>
      </c>
      <c r="G49" s="58">
        <v>151</v>
      </c>
      <c r="H49" s="58">
        <v>230</v>
      </c>
    </row>
    <row r="50" spans="1:8" ht="15.75">
      <c r="A50" s="38" t="s">
        <v>69</v>
      </c>
      <c r="B50" s="55"/>
      <c r="C50" s="56"/>
      <c r="D50" s="55"/>
      <c r="E50" s="56"/>
      <c r="F50" s="55"/>
      <c r="G50" s="56"/>
      <c r="H50" s="57"/>
    </row>
    <row r="51" spans="1:8" ht="15.75">
      <c r="A51" s="38" t="s">
        <v>70</v>
      </c>
      <c r="B51" s="55"/>
      <c r="C51" s="56"/>
      <c r="D51" s="55"/>
      <c r="E51" s="56"/>
      <c r="F51" s="55"/>
      <c r="G51" s="56"/>
      <c r="H51" s="57"/>
    </row>
    <row r="52" spans="1:8" ht="15.75">
      <c r="A52" s="38" t="s">
        <v>71</v>
      </c>
      <c r="B52" s="55"/>
      <c r="C52" s="56"/>
      <c r="D52" s="55"/>
      <c r="E52" s="56"/>
      <c r="F52" s="55"/>
      <c r="G52" s="56"/>
      <c r="H52" s="57"/>
    </row>
    <row r="53" spans="1:8" ht="15.75">
      <c r="A53" s="38" t="s">
        <v>72</v>
      </c>
      <c r="B53" s="58">
        <v>5</v>
      </c>
      <c r="C53" s="40">
        <v>1</v>
      </c>
      <c r="D53" s="41">
        <v>1</v>
      </c>
      <c r="E53" s="58">
        <v>2</v>
      </c>
      <c r="F53" s="58">
        <v>95</v>
      </c>
      <c r="G53" s="40">
        <v>172</v>
      </c>
      <c r="H53" s="42">
        <v>28</v>
      </c>
    </row>
    <row r="54" spans="1:8" ht="15.75">
      <c r="A54" s="38" t="s">
        <v>73</v>
      </c>
      <c r="B54" s="58">
        <v>1</v>
      </c>
      <c r="C54" s="40">
        <v>12</v>
      </c>
      <c r="D54" s="39"/>
      <c r="E54" s="39"/>
      <c r="F54" s="40">
        <v>41</v>
      </c>
      <c r="G54" s="40">
        <v>254</v>
      </c>
      <c r="H54" s="39"/>
    </row>
    <row r="55" spans="1:8" ht="15.75">
      <c r="A55" s="38" t="s">
        <v>74</v>
      </c>
      <c r="B55" s="58">
        <v>1</v>
      </c>
      <c r="C55" s="39"/>
      <c r="D55" s="39"/>
      <c r="E55" s="59">
        <v>6</v>
      </c>
      <c r="F55" s="58">
        <v>9</v>
      </c>
      <c r="G55" s="39"/>
      <c r="H55" s="60">
        <v>128</v>
      </c>
    </row>
    <row r="56" spans="1:8" ht="15.75">
      <c r="A56" s="38" t="s">
        <v>75</v>
      </c>
      <c r="B56" s="39"/>
      <c r="C56" s="58">
        <v>4</v>
      </c>
      <c r="D56" s="39"/>
      <c r="E56" s="39"/>
      <c r="F56" s="39"/>
      <c r="G56" s="58">
        <v>25</v>
      </c>
      <c r="H56" s="39"/>
    </row>
    <row r="57" spans="1:8" ht="15.75">
      <c r="A57" s="38" t="s">
        <v>76</v>
      </c>
      <c r="B57" s="55"/>
      <c r="C57" s="55"/>
      <c r="D57" s="55"/>
      <c r="E57" s="55"/>
      <c r="F57" s="55"/>
      <c r="G57" s="55"/>
      <c r="H57" s="55"/>
    </row>
    <row r="58" spans="1:8" ht="15.75">
      <c r="A58" s="38" t="s">
        <v>77</v>
      </c>
      <c r="B58" s="58">
        <v>2</v>
      </c>
      <c r="C58" s="39"/>
      <c r="D58" s="58">
        <v>1</v>
      </c>
      <c r="E58" s="58">
        <v>1</v>
      </c>
      <c r="F58" s="58">
        <v>69</v>
      </c>
      <c r="G58" s="39"/>
      <c r="H58" s="58">
        <v>31</v>
      </c>
    </row>
    <row r="59" spans="1:8" ht="15.75">
      <c r="A59" s="38" t="s">
        <v>78</v>
      </c>
      <c r="B59" s="58">
        <v>1</v>
      </c>
      <c r="C59" s="39"/>
      <c r="D59" s="39"/>
      <c r="E59" s="39"/>
      <c r="F59" s="58">
        <v>5</v>
      </c>
      <c r="G59" s="39"/>
      <c r="H59" s="39"/>
    </row>
    <row r="60" spans="1:8" ht="15.75">
      <c r="A60" s="38" t="s">
        <v>79</v>
      </c>
      <c r="B60" s="58">
        <v>6</v>
      </c>
      <c r="C60" s="40">
        <v>1</v>
      </c>
      <c r="D60" s="41">
        <v>7</v>
      </c>
      <c r="E60" s="40">
        <v>1</v>
      </c>
      <c r="F60" s="58">
        <v>154</v>
      </c>
      <c r="G60" s="40">
        <v>132</v>
      </c>
      <c r="H60" s="42">
        <v>67</v>
      </c>
    </row>
    <row r="61" spans="1:8" ht="15.75">
      <c r="A61" s="38" t="s">
        <v>80</v>
      </c>
      <c r="B61" s="55"/>
      <c r="C61" s="56"/>
      <c r="D61" s="55"/>
      <c r="E61" s="56"/>
      <c r="F61" s="55"/>
      <c r="G61" s="56"/>
      <c r="H61" s="57"/>
    </row>
    <row r="62" spans="1:8" ht="16.5" thickBot="1">
      <c r="A62" s="38" t="s">
        <v>81</v>
      </c>
      <c r="B62" s="61">
        <v>2</v>
      </c>
      <c r="C62" s="58">
        <v>11</v>
      </c>
      <c r="D62" s="61">
        <v>2</v>
      </c>
      <c r="E62" s="39"/>
      <c r="F62" s="61">
        <v>24</v>
      </c>
      <c r="G62" s="58">
        <v>82</v>
      </c>
      <c r="H62" s="62">
        <v>26</v>
      </c>
    </row>
    <row r="63" spans="1:8" ht="21.75" thickBot="1">
      <c r="A63" s="47" t="s">
        <v>1</v>
      </c>
      <c r="B63" s="48">
        <f>SUM(B2:B62)</f>
        <v>89</v>
      </c>
      <c r="C63" s="48">
        <f aca="true" t="shared" si="0" ref="C63:H63">SUM(C2:C62)</f>
        <v>275</v>
      </c>
      <c r="D63" s="48">
        <f t="shared" si="0"/>
        <v>79</v>
      </c>
      <c r="E63" s="48">
        <f t="shared" si="0"/>
        <v>106</v>
      </c>
      <c r="F63" s="48">
        <f t="shared" si="0"/>
        <v>2308</v>
      </c>
      <c r="G63" s="48">
        <f t="shared" si="0"/>
        <v>8556</v>
      </c>
      <c r="H63" s="49">
        <f t="shared" si="0"/>
        <v>3761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6"/>
  <sheetViews>
    <sheetView showGridLines="0" zoomScalePageLayoutView="0" workbookViewId="0" topLeftCell="A1">
      <selection activeCell="M55" sqref="M55"/>
    </sheetView>
  </sheetViews>
  <sheetFormatPr defaultColWidth="9.140625" defaultRowHeight="15"/>
  <cols>
    <col min="1" max="1" width="23.421875" style="0" bestFit="1" customWidth="1"/>
    <col min="2" max="4" width="14.7109375" style="0" customWidth="1"/>
  </cols>
  <sheetData>
    <row r="1" spans="1:4" ht="15">
      <c r="A1" s="66" t="s">
        <v>96</v>
      </c>
      <c r="B1" s="66"/>
      <c r="C1" s="66"/>
      <c r="D1" s="66"/>
    </row>
    <row r="2" spans="1:4" ht="15">
      <c r="A2" s="66"/>
      <c r="B2" s="66"/>
      <c r="C2" s="66"/>
      <c r="D2" s="66"/>
    </row>
    <row r="3" spans="1:4" ht="15">
      <c r="A3" s="1"/>
      <c r="B3" s="1"/>
      <c r="C3" s="2"/>
      <c r="D3" s="2"/>
    </row>
    <row r="4" spans="1:4" ht="15">
      <c r="A4" s="11" t="s">
        <v>3</v>
      </c>
      <c r="B4" s="12" t="s">
        <v>2</v>
      </c>
      <c r="C4" s="12" t="s">
        <v>4</v>
      </c>
      <c r="D4" s="12" t="s">
        <v>1</v>
      </c>
    </row>
    <row r="5" spans="1:4" ht="15">
      <c r="A5" s="6"/>
      <c r="B5" s="6"/>
      <c r="C5" s="22"/>
      <c r="D5" s="22"/>
    </row>
    <row r="6" spans="1:4" ht="15">
      <c r="A6" s="24">
        <v>1996</v>
      </c>
      <c r="B6" s="23">
        <v>85</v>
      </c>
      <c r="C6" s="23">
        <v>95</v>
      </c>
      <c r="D6" s="24">
        <f>SUM(B6:C6)</f>
        <v>180</v>
      </c>
    </row>
    <row r="7" spans="1:4" ht="15">
      <c r="A7" s="24">
        <v>1997</v>
      </c>
      <c r="B7" s="23">
        <v>96</v>
      </c>
      <c r="C7" s="23">
        <v>150</v>
      </c>
      <c r="D7" s="24">
        <f aca="true" t="shared" si="0" ref="D7:D13">SUM(B7:C7)</f>
        <v>246</v>
      </c>
    </row>
    <row r="8" spans="1:4" ht="15">
      <c r="A8" s="24">
        <v>1998</v>
      </c>
      <c r="B8" s="23">
        <v>82</v>
      </c>
      <c r="C8" s="23">
        <v>163</v>
      </c>
      <c r="D8" s="24">
        <f t="shared" si="0"/>
        <v>245</v>
      </c>
    </row>
    <row r="9" spans="1:4" ht="15">
      <c r="A9" s="24">
        <v>1999</v>
      </c>
      <c r="B9" s="23">
        <v>106</v>
      </c>
      <c r="C9" s="23">
        <v>153</v>
      </c>
      <c r="D9" s="24">
        <f t="shared" si="0"/>
        <v>259</v>
      </c>
    </row>
    <row r="10" spans="1:4" ht="15">
      <c r="A10" s="24">
        <v>2000</v>
      </c>
      <c r="B10" s="23">
        <v>81</v>
      </c>
      <c r="C10" s="23">
        <v>181</v>
      </c>
      <c r="D10" s="24">
        <f t="shared" si="0"/>
        <v>262</v>
      </c>
    </row>
    <row r="11" spans="1:4" ht="15">
      <c r="A11" s="24">
        <v>2001</v>
      </c>
      <c r="B11" s="23">
        <v>97</v>
      </c>
      <c r="C11" s="23">
        <v>170</v>
      </c>
      <c r="D11" s="24">
        <f t="shared" si="0"/>
        <v>267</v>
      </c>
    </row>
    <row r="12" spans="1:4" ht="15">
      <c r="A12" s="24">
        <v>2002</v>
      </c>
      <c r="B12" s="23">
        <v>82</v>
      </c>
      <c r="C12" s="23">
        <v>119</v>
      </c>
      <c r="D12" s="24">
        <f t="shared" si="0"/>
        <v>201</v>
      </c>
    </row>
    <row r="13" spans="1:4" ht="15">
      <c r="A13" s="24">
        <v>2003</v>
      </c>
      <c r="B13" s="23">
        <v>78</v>
      </c>
      <c r="C13" s="23">
        <v>141</v>
      </c>
      <c r="D13" s="24">
        <f t="shared" si="0"/>
        <v>219</v>
      </c>
    </row>
    <row r="14" spans="1:4" ht="15">
      <c r="A14" s="24">
        <v>2004</v>
      </c>
      <c r="B14" s="23">
        <v>125</v>
      </c>
      <c r="C14" s="23">
        <v>221</v>
      </c>
      <c r="D14" s="24">
        <f aca="true" t="shared" si="1" ref="D14:D20">SUM(B14:C14)</f>
        <v>346</v>
      </c>
    </row>
    <row r="15" spans="1:4" ht="15">
      <c r="A15" s="24">
        <v>2005</v>
      </c>
      <c r="B15" s="23">
        <v>90</v>
      </c>
      <c r="C15" s="23">
        <v>231</v>
      </c>
      <c r="D15" s="24">
        <f t="shared" si="1"/>
        <v>321</v>
      </c>
    </row>
    <row r="16" spans="1:4" ht="15">
      <c r="A16" s="24">
        <v>2006</v>
      </c>
      <c r="B16" s="23">
        <v>90</v>
      </c>
      <c r="C16" s="23">
        <v>237</v>
      </c>
      <c r="D16" s="24">
        <f t="shared" si="1"/>
        <v>327</v>
      </c>
    </row>
    <row r="17" spans="1:4" ht="15">
      <c r="A17" s="24">
        <v>2007</v>
      </c>
      <c r="B17" s="23">
        <v>102</v>
      </c>
      <c r="C17" s="23">
        <v>268</v>
      </c>
      <c r="D17" s="24">
        <f t="shared" si="1"/>
        <v>370</v>
      </c>
    </row>
    <row r="18" spans="1:4" ht="15">
      <c r="A18" s="24">
        <v>2008</v>
      </c>
      <c r="B18" s="23">
        <v>107</v>
      </c>
      <c r="C18" s="23">
        <v>265</v>
      </c>
      <c r="D18" s="24">
        <f t="shared" si="1"/>
        <v>372</v>
      </c>
    </row>
    <row r="19" spans="1:4" ht="15">
      <c r="A19" s="24">
        <v>2009</v>
      </c>
      <c r="B19" s="23">
        <v>125</v>
      </c>
      <c r="C19" s="23">
        <v>257</v>
      </c>
      <c r="D19" s="24">
        <f t="shared" si="1"/>
        <v>382</v>
      </c>
    </row>
    <row r="20" spans="1:4" ht="15">
      <c r="A20" s="30">
        <v>2010</v>
      </c>
      <c r="B20" s="27">
        <v>113</v>
      </c>
      <c r="C20" s="28">
        <v>256</v>
      </c>
      <c r="D20" s="31">
        <f t="shared" si="1"/>
        <v>369</v>
      </c>
    </row>
    <row r="21" spans="1:4" ht="15">
      <c r="A21" s="30">
        <v>2011</v>
      </c>
      <c r="B21" s="27">
        <v>3</v>
      </c>
      <c r="C21" s="28">
        <v>230</v>
      </c>
      <c r="D21" s="31">
        <f aca="true" t="shared" si="2" ref="D21:D26">SUM(B21:C21)</f>
        <v>233</v>
      </c>
    </row>
    <row r="22" spans="1:4" ht="15">
      <c r="A22" s="30">
        <v>2012</v>
      </c>
      <c r="B22" s="32">
        <v>33</v>
      </c>
      <c r="C22" s="28">
        <v>180</v>
      </c>
      <c r="D22" s="31">
        <f t="shared" si="2"/>
        <v>213</v>
      </c>
    </row>
    <row r="23" spans="1:4" ht="15">
      <c r="A23" s="30">
        <v>2013</v>
      </c>
      <c r="B23" s="27">
        <v>53</v>
      </c>
      <c r="C23" s="28">
        <v>118</v>
      </c>
      <c r="D23" s="31">
        <f t="shared" si="2"/>
        <v>171</v>
      </c>
    </row>
    <row r="24" spans="1:4" ht="15">
      <c r="A24" s="30">
        <v>2014</v>
      </c>
      <c r="B24" s="27">
        <v>76</v>
      </c>
      <c r="C24" s="28">
        <v>198</v>
      </c>
      <c r="D24" s="31">
        <f t="shared" si="2"/>
        <v>274</v>
      </c>
    </row>
    <row r="25" spans="1:4" ht="15">
      <c r="A25" s="30">
        <v>2015</v>
      </c>
      <c r="B25" s="27">
        <v>65</v>
      </c>
      <c r="C25" s="28">
        <v>235</v>
      </c>
      <c r="D25" s="31">
        <f t="shared" si="2"/>
        <v>300</v>
      </c>
    </row>
    <row r="26" spans="1:4" ht="15">
      <c r="A26" s="30">
        <v>2016</v>
      </c>
      <c r="B26" s="27">
        <v>89</v>
      </c>
      <c r="C26" s="28">
        <v>275</v>
      </c>
      <c r="D26" s="31">
        <f t="shared" si="2"/>
        <v>364</v>
      </c>
    </row>
    <row r="27" spans="1:4" ht="15">
      <c r="A27" s="6"/>
      <c r="B27" s="6"/>
      <c r="C27" s="7"/>
      <c r="D27" s="7"/>
    </row>
    <row r="28" spans="1:4" ht="15">
      <c r="A28" s="6"/>
      <c r="B28" s="6"/>
      <c r="C28" s="7"/>
      <c r="D28" s="7"/>
    </row>
    <row r="29" spans="1:4" ht="15">
      <c r="A29" s="6"/>
      <c r="B29" s="6"/>
      <c r="C29" s="7"/>
      <c r="D29" s="7"/>
    </row>
    <row r="30" spans="1:4" ht="15">
      <c r="A30" s="6"/>
      <c r="B30" s="6"/>
      <c r="C30" s="7"/>
      <c r="D30" s="7"/>
    </row>
    <row r="31" spans="1:4" ht="15">
      <c r="A31" s="6"/>
      <c r="B31" s="6"/>
      <c r="C31" s="7"/>
      <c r="D31" s="7"/>
    </row>
    <row r="32" spans="1:4" ht="15">
      <c r="A32" s="6"/>
      <c r="B32" s="6"/>
      <c r="C32" s="7"/>
      <c r="D32" s="7"/>
    </row>
    <row r="33" spans="1:4" ht="15">
      <c r="A33" s="6"/>
      <c r="B33" s="6"/>
      <c r="C33" s="7"/>
      <c r="D33" s="7"/>
    </row>
    <row r="34" spans="1:4" ht="15">
      <c r="A34" s="6"/>
      <c r="B34" s="6"/>
      <c r="C34" s="7"/>
      <c r="D34" s="7"/>
    </row>
    <row r="35" spans="1:4" ht="15">
      <c r="A35" s="6"/>
      <c r="B35" s="6"/>
      <c r="C35" s="7"/>
      <c r="D35" s="7"/>
    </row>
    <row r="36" spans="1:4" ht="15">
      <c r="A36" s="6"/>
      <c r="B36" s="6"/>
      <c r="C36" s="8"/>
      <c r="D36" s="7"/>
    </row>
    <row r="37" spans="1:4" ht="15">
      <c r="A37" s="6"/>
      <c r="B37" s="6"/>
      <c r="C37" s="7"/>
      <c r="D37" s="7"/>
    </row>
    <row r="38" spans="1:4" ht="15">
      <c r="A38" s="6"/>
      <c r="B38" s="6"/>
      <c r="C38" s="7"/>
      <c r="D38" s="7"/>
    </row>
    <row r="39" spans="1:4" ht="15">
      <c r="A39" s="6"/>
      <c r="B39" s="6"/>
      <c r="C39" s="7"/>
      <c r="D39" s="7"/>
    </row>
    <row r="40" spans="1:4" ht="15">
      <c r="A40" s="6"/>
      <c r="B40" s="6"/>
      <c r="C40" s="7"/>
      <c r="D40" s="7"/>
    </row>
    <row r="41" spans="1:4" ht="15">
      <c r="A41" s="6"/>
      <c r="B41" s="6"/>
      <c r="C41" s="7"/>
      <c r="D41" s="7"/>
    </row>
    <row r="42" spans="1:4" ht="15">
      <c r="A42" s="6"/>
      <c r="B42" s="6"/>
      <c r="C42" s="9"/>
      <c r="D42" s="7"/>
    </row>
    <row r="43" spans="1:4" ht="15">
      <c r="A43" s="6"/>
      <c r="B43" s="6"/>
      <c r="C43" s="7"/>
      <c r="D43" s="7"/>
    </row>
    <row r="44" spans="1:4" ht="15">
      <c r="A44" s="6"/>
      <c r="B44" s="6"/>
      <c r="C44" s="7"/>
      <c r="D44" s="7"/>
    </row>
    <row r="45" spans="1:4" ht="15">
      <c r="A45" s="6"/>
      <c r="B45" s="6"/>
      <c r="C45" s="9"/>
      <c r="D45" s="9"/>
    </row>
    <row r="46" spans="1:4" ht="15">
      <c r="A46" s="6"/>
      <c r="B46" s="6"/>
      <c r="C46" s="7"/>
      <c r="D46" s="7"/>
    </row>
    <row r="47" spans="1:4" ht="15">
      <c r="A47" s="6"/>
      <c r="B47" s="6"/>
      <c r="C47" s="7"/>
      <c r="D47" s="7"/>
    </row>
    <row r="48" spans="1:4" ht="15">
      <c r="A48" s="6"/>
      <c r="B48" s="6"/>
      <c r="C48" s="7"/>
      <c r="D48" s="7"/>
    </row>
    <row r="49" spans="1:4" ht="15">
      <c r="A49" s="6"/>
      <c r="B49" s="6"/>
      <c r="C49" s="7"/>
      <c r="D49" s="7"/>
    </row>
    <row r="50" spans="1:4" ht="15">
      <c r="A50" s="6"/>
      <c r="B50" s="6"/>
      <c r="C50" s="7"/>
      <c r="D50" s="7"/>
    </row>
    <row r="51" spans="1:4" ht="15">
      <c r="A51" s="6"/>
      <c r="B51" s="6"/>
      <c r="C51" s="7"/>
      <c r="D51" s="7"/>
    </row>
    <row r="52" spans="1:4" ht="15">
      <c r="A52" s="6"/>
      <c r="B52" s="6"/>
      <c r="C52" s="7"/>
      <c r="D52" s="7"/>
    </row>
    <row r="53" spans="1:4" ht="15">
      <c r="A53" s="6"/>
      <c r="B53" s="6"/>
      <c r="C53" s="7"/>
      <c r="D53" s="7"/>
    </row>
    <row r="54" spans="1:4" ht="15">
      <c r="A54" s="6"/>
      <c r="B54" s="6"/>
      <c r="C54" s="7"/>
      <c r="D54" s="7"/>
    </row>
    <row r="55" spans="1:4" ht="15">
      <c r="A55" s="6"/>
      <c r="B55" s="6"/>
      <c r="C55" s="7"/>
      <c r="D55" s="7"/>
    </row>
    <row r="56" spans="1:4" ht="15">
      <c r="A56" s="6"/>
      <c r="B56" s="6"/>
      <c r="C56" s="7"/>
      <c r="D56" s="7"/>
    </row>
    <row r="57" spans="1:4" ht="15">
      <c r="A57" s="6"/>
      <c r="B57" s="6"/>
      <c r="C57" s="7"/>
      <c r="D57" s="7"/>
    </row>
    <row r="58" spans="1:4" ht="15">
      <c r="A58" s="6"/>
      <c r="B58" s="6"/>
      <c r="C58" s="7"/>
      <c r="D58" s="7"/>
    </row>
    <row r="59" spans="1:4" ht="15">
      <c r="A59" s="6"/>
      <c r="B59" s="6"/>
      <c r="C59" s="7"/>
      <c r="D59" s="7"/>
    </row>
    <row r="60" spans="1:4" ht="15">
      <c r="A60" s="6"/>
      <c r="B60" s="6"/>
      <c r="C60" s="7"/>
      <c r="D60" s="7"/>
    </row>
    <row r="61" spans="1:4" ht="15">
      <c r="A61" s="6"/>
      <c r="B61" s="6"/>
      <c r="C61" s="7"/>
      <c r="D61" s="7"/>
    </row>
    <row r="62" spans="1:4" ht="15">
      <c r="A62" s="6"/>
      <c r="B62" s="6"/>
      <c r="C62" s="7"/>
      <c r="D62" s="7"/>
    </row>
    <row r="63" spans="1:4" ht="15">
      <c r="A63" s="6"/>
      <c r="B63" s="6"/>
      <c r="C63" s="7"/>
      <c r="D63" s="7"/>
    </row>
    <row r="64" spans="1:4" ht="15">
      <c r="A64" s="6"/>
      <c r="B64" s="6"/>
      <c r="C64" s="7"/>
      <c r="D64" s="7"/>
    </row>
    <row r="65" spans="1:4" ht="15">
      <c r="A65" s="6"/>
      <c r="B65" s="6"/>
      <c r="C65" s="7"/>
      <c r="D65" s="7"/>
    </row>
    <row r="66" spans="1:4" ht="15">
      <c r="A66" s="6"/>
      <c r="B66" s="6"/>
      <c r="C66" s="7"/>
      <c r="D66" s="7"/>
    </row>
    <row r="67" spans="1:4" ht="15">
      <c r="A67" s="6"/>
      <c r="B67" s="6"/>
      <c r="C67" s="7"/>
      <c r="D67" s="7"/>
    </row>
    <row r="68" spans="1:4" ht="15">
      <c r="A68" s="6"/>
      <c r="B68" s="6"/>
      <c r="C68" s="7"/>
      <c r="D68" s="7"/>
    </row>
    <row r="69" spans="1:4" ht="15">
      <c r="A69" s="6"/>
      <c r="B69" s="6"/>
      <c r="C69" s="7"/>
      <c r="D69" s="7"/>
    </row>
    <row r="70" spans="1:4" ht="15">
      <c r="A70" s="6"/>
      <c r="B70" s="6"/>
      <c r="C70" s="7"/>
      <c r="D70" s="7"/>
    </row>
    <row r="71" spans="1:4" ht="15">
      <c r="A71" s="6"/>
      <c r="B71" s="6"/>
      <c r="C71" s="7"/>
      <c r="D71" s="7"/>
    </row>
    <row r="72" spans="1:4" ht="15">
      <c r="A72" s="6"/>
      <c r="B72" s="6"/>
      <c r="C72" s="7"/>
      <c r="D72" s="7"/>
    </row>
    <row r="73" spans="1:4" ht="15">
      <c r="A73" s="6"/>
      <c r="B73" s="6"/>
      <c r="C73" s="7"/>
      <c r="D73" s="7"/>
    </row>
    <row r="74" spans="1:4" ht="15">
      <c r="A74" s="6"/>
      <c r="B74" s="6"/>
      <c r="C74" s="7"/>
      <c r="D74" s="7"/>
    </row>
    <row r="75" spans="1:4" ht="15">
      <c r="A75" s="6"/>
      <c r="B75" s="6"/>
      <c r="C75" s="7"/>
      <c r="D75" s="7"/>
    </row>
    <row r="76" spans="1:4" ht="15">
      <c r="A76" s="6"/>
      <c r="B76" s="6"/>
      <c r="C76" s="6"/>
      <c r="D76" s="6"/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r:id="rId1"/>
  <ignoredErrors>
    <ignoredError sqref="D6:D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76"/>
  <sheetViews>
    <sheetView showGridLines="0" zoomScalePageLayoutView="0" workbookViewId="0" topLeftCell="A1">
      <selection activeCell="M55" sqref="M55"/>
    </sheetView>
  </sheetViews>
  <sheetFormatPr defaultColWidth="9.140625" defaultRowHeight="15"/>
  <cols>
    <col min="1" max="1" width="23.421875" style="0" bestFit="1" customWidth="1"/>
    <col min="2" max="4" width="14.7109375" style="0" customWidth="1"/>
  </cols>
  <sheetData>
    <row r="1" spans="1:15" ht="15">
      <c r="A1" s="66" t="s">
        <v>97</v>
      </c>
      <c r="B1" s="66"/>
      <c r="C1" s="66"/>
      <c r="D1" s="66"/>
      <c r="E1" s="25"/>
      <c r="F1" s="25"/>
      <c r="G1" s="25"/>
      <c r="H1" s="25"/>
      <c r="I1" s="25"/>
      <c r="J1" s="25"/>
      <c r="K1" s="25"/>
      <c r="L1" s="25"/>
      <c r="M1" s="25"/>
      <c r="N1" s="25"/>
      <c r="O1" s="1"/>
    </row>
    <row r="2" spans="1:15" ht="15">
      <c r="A2" s="66"/>
      <c r="B2" s="66"/>
      <c r="C2" s="66"/>
      <c r="D2" s="66"/>
      <c r="E2" s="25"/>
      <c r="F2" s="25"/>
      <c r="G2" s="25"/>
      <c r="H2" s="25"/>
      <c r="I2" s="25"/>
      <c r="J2" s="25"/>
      <c r="K2" s="25"/>
      <c r="L2" s="25"/>
      <c r="M2" s="25"/>
      <c r="N2" s="25"/>
      <c r="O2" s="1"/>
    </row>
    <row r="3" spans="1:15" ht="15">
      <c r="A3" s="1"/>
      <c r="B3" s="1"/>
      <c r="C3" s="2"/>
      <c r="D3" s="2"/>
      <c r="E3" s="21"/>
      <c r="F3" s="21"/>
      <c r="G3" s="21"/>
      <c r="H3" s="21"/>
      <c r="I3" s="21"/>
      <c r="J3" s="20"/>
      <c r="K3" s="21"/>
      <c r="L3" s="21"/>
      <c r="M3" s="21"/>
      <c r="N3" s="21"/>
      <c r="O3" s="1"/>
    </row>
    <row r="4" spans="1:15" ht="15">
      <c r="A4" s="11" t="s">
        <v>3</v>
      </c>
      <c r="B4" s="12" t="s">
        <v>2</v>
      </c>
      <c r="C4" s="12" t="s">
        <v>4</v>
      </c>
      <c r="D4" s="13" t="s">
        <v>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1"/>
    </row>
    <row r="5" spans="1:15" ht="15">
      <c r="A5" s="6"/>
      <c r="B5" s="6"/>
      <c r="C5" s="22"/>
      <c r="D5" s="22"/>
      <c r="E5" s="21"/>
      <c r="F5" s="21"/>
      <c r="G5" s="21"/>
      <c r="H5" s="21"/>
      <c r="I5" s="21"/>
      <c r="J5" s="20"/>
      <c r="K5" s="21"/>
      <c r="L5" s="21"/>
      <c r="M5" s="21"/>
      <c r="N5" s="21"/>
      <c r="O5" s="1"/>
    </row>
    <row r="6" spans="1:15" ht="15">
      <c r="A6" s="24">
        <v>1997</v>
      </c>
      <c r="B6" s="23">
        <v>71</v>
      </c>
      <c r="C6" s="23">
        <v>78</v>
      </c>
      <c r="D6" s="23">
        <f aca="true" t="shared" si="0" ref="D6:D25">SUM(B6:C6)</f>
        <v>149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6"/>
    </row>
    <row r="7" spans="1:15" ht="15">
      <c r="A7" s="24">
        <v>1998</v>
      </c>
      <c r="B7" s="23">
        <v>79</v>
      </c>
      <c r="C7" s="23">
        <v>74</v>
      </c>
      <c r="D7" s="23">
        <f t="shared" si="0"/>
        <v>153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6"/>
    </row>
    <row r="8" spans="1:15" ht="15">
      <c r="A8" s="24">
        <v>1999</v>
      </c>
      <c r="B8" s="23">
        <v>67</v>
      </c>
      <c r="C8" s="23">
        <v>118</v>
      </c>
      <c r="D8" s="23">
        <f t="shared" si="0"/>
        <v>185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6"/>
    </row>
    <row r="9" spans="1:15" ht="15">
      <c r="A9" s="24">
        <v>2000</v>
      </c>
      <c r="B9" s="23">
        <v>69</v>
      </c>
      <c r="C9" s="23">
        <v>112</v>
      </c>
      <c r="D9" s="23">
        <f t="shared" si="0"/>
        <v>181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6"/>
    </row>
    <row r="10" spans="1:15" ht="15">
      <c r="A10" s="24">
        <v>2001</v>
      </c>
      <c r="B10" s="23">
        <v>83</v>
      </c>
      <c r="C10" s="23">
        <v>118</v>
      </c>
      <c r="D10" s="23">
        <f t="shared" si="0"/>
        <v>201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6"/>
    </row>
    <row r="11" spans="1:15" ht="15">
      <c r="A11" s="24">
        <v>2002</v>
      </c>
      <c r="B11" s="23">
        <v>74</v>
      </c>
      <c r="C11" s="23">
        <v>139</v>
      </c>
      <c r="D11" s="23">
        <f t="shared" si="0"/>
        <v>213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6"/>
    </row>
    <row r="12" spans="1:15" ht="15">
      <c r="A12" s="24">
        <v>2003</v>
      </c>
      <c r="B12" s="23">
        <v>76</v>
      </c>
      <c r="C12" s="23">
        <v>87</v>
      </c>
      <c r="D12" s="23">
        <f t="shared" si="0"/>
        <v>163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6"/>
    </row>
    <row r="13" spans="1:15" ht="15">
      <c r="A13" s="24">
        <v>2004</v>
      </c>
      <c r="B13" s="23">
        <v>84</v>
      </c>
      <c r="C13" s="23">
        <v>146</v>
      </c>
      <c r="D13" s="23">
        <f t="shared" si="0"/>
        <v>230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6"/>
    </row>
    <row r="14" spans="1:15" ht="15">
      <c r="A14" s="24">
        <v>2005</v>
      </c>
      <c r="B14" s="23">
        <v>109</v>
      </c>
      <c r="C14" s="23">
        <v>136</v>
      </c>
      <c r="D14" s="23">
        <f t="shared" si="0"/>
        <v>245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6"/>
    </row>
    <row r="15" spans="1:15" ht="15">
      <c r="A15" s="24">
        <v>2006</v>
      </c>
      <c r="B15" s="23">
        <v>79</v>
      </c>
      <c r="C15" s="23">
        <v>126</v>
      </c>
      <c r="D15" s="23">
        <f t="shared" si="0"/>
        <v>205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6"/>
    </row>
    <row r="16" spans="1:15" ht="15">
      <c r="A16" s="24">
        <v>2007</v>
      </c>
      <c r="B16" s="23">
        <v>112</v>
      </c>
      <c r="C16" s="23">
        <v>114</v>
      </c>
      <c r="D16" s="23">
        <f t="shared" si="0"/>
        <v>226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6"/>
    </row>
    <row r="17" spans="1:15" ht="15">
      <c r="A17" s="24">
        <v>2008</v>
      </c>
      <c r="B17" s="23">
        <v>98</v>
      </c>
      <c r="C17" s="23">
        <v>165</v>
      </c>
      <c r="D17" s="23">
        <f t="shared" si="0"/>
        <v>263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6"/>
    </row>
    <row r="18" spans="1:15" ht="15">
      <c r="A18" s="24">
        <v>2009</v>
      </c>
      <c r="B18" s="23">
        <v>120</v>
      </c>
      <c r="C18" s="23">
        <v>137</v>
      </c>
      <c r="D18" s="23">
        <f t="shared" si="0"/>
        <v>257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6"/>
    </row>
    <row r="19" spans="1:15" ht="15">
      <c r="A19" s="30">
        <v>2010</v>
      </c>
      <c r="B19" s="27">
        <v>106</v>
      </c>
      <c r="C19" s="28">
        <v>130</v>
      </c>
      <c r="D19" s="28">
        <f t="shared" si="0"/>
        <v>236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6"/>
    </row>
    <row r="20" spans="1:15" ht="15">
      <c r="A20" s="30">
        <v>2011</v>
      </c>
      <c r="B20" s="27">
        <v>101</v>
      </c>
      <c r="C20" s="28">
        <v>108</v>
      </c>
      <c r="D20" s="28">
        <f t="shared" si="0"/>
        <v>209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6"/>
    </row>
    <row r="21" spans="1:15" ht="15">
      <c r="A21" s="30">
        <v>2012</v>
      </c>
      <c r="B21" s="27">
        <v>111</v>
      </c>
      <c r="C21" s="28">
        <v>123</v>
      </c>
      <c r="D21" s="28">
        <f t="shared" si="0"/>
        <v>234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6"/>
    </row>
    <row r="22" spans="1:15" ht="15">
      <c r="A22" s="30">
        <v>2013</v>
      </c>
      <c r="B22" s="28">
        <v>99</v>
      </c>
      <c r="C22" s="28">
        <v>112</v>
      </c>
      <c r="D22" s="28">
        <f t="shared" si="0"/>
        <v>211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6"/>
    </row>
    <row r="23" spans="1:15" ht="15">
      <c r="A23" s="30">
        <v>2014</v>
      </c>
      <c r="B23" s="28">
        <v>100</v>
      </c>
      <c r="C23" s="28">
        <v>92</v>
      </c>
      <c r="D23" s="28">
        <f t="shared" si="0"/>
        <v>192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6"/>
    </row>
    <row r="24" spans="1:15" ht="15">
      <c r="A24" s="30">
        <v>2015</v>
      </c>
      <c r="B24" s="28">
        <v>71</v>
      </c>
      <c r="C24" s="28">
        <v>81</v>
      </c>
      <c r="D24" s="28">
        <f t="shared" si="0"/>
        <v>152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6"/>
    </row>
    <row r="25" spans="1:15" ht="15">
      <c r="A25" s="30">
        <v>2016</v>
      </c>
      <c r="B25" s="28">
        <v>79</v>
      </c>
      <c r="C25" s="28">
        <v>106</v>
      </c>
      <c r="D25" s="28">
        <f t="shared" si="0"/>
        <v>185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6"/>
    </row>
    <row r="26" spans="1:15" ht="1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6"/>
    </row>
    <row r="27" spans="1:15" ht="1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6"/>
    </row>
    <row r="28" spans="1:15" ht="1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6"/>
    </row>
    <row r="29" spans="1:15" ht="1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6"/>
    </row>
    <row r="30" spans="1:15" ht="1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/>
    </row>
    <row r="31" spans="1:15" ht="1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/>
    </row>
    <row r="32" spans="1:15" ht="1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6"/>
    </row>
    <row r="33" spans="1:15" ht="1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6"/>
    </row>
    <row r="34" spans="1:15" ht="1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6"/>
    </row>
    <row r="35" spans="1:15" ht="1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6"/>
    </row>
    <row r="36" spans="1:15" ht="15">
      <c r="A36" s="6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6"/>
    </row>
    <row r="37" spans="1:15" ht="1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6"/>
    </row>
    <row r="38" spans="1:15" ht="1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6"/>
    </row>
    <row r="39" spans="1:15" ht="1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6"/>
    </row>
    <row r="40" spans="1:15" ht="1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6"/>
    </row>
    <row r="41" spans="1:15" ht="1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6"/>
    </row>
    <row r="42" spans="1:15" ht="15">
      <c r="A42" s="6"/>
      <c r="B42" s="9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6"/>
    </row>
    <row r="43" spans="1:15" ht="1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6"/>
    </row>
    <row r="44" spans="1:15" ht="1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6"/>
    </row>
    <row r="45" spans="1:15" ht="15">
      <c r="A45" s="6"/>
      <c r="B45" s="9"/>
      <c r="C45" s="9"/>
      <c r="D45" s="9"/>
      <c r="E45" s="9"/>
      <c r="F45" s="9"/>
      <c r="G45" s="7"/>
      <c r="H45" s="7"/>
      <c r="I45" s="7"/>
      <c r="J45" s="7"/>
      <c r="K45" s="7"/>
      <c r="L45" s="7"/>
      <c r="M45" s="7"/>
      <c r="N45" s="7"/>
      <c r="O45" s="6"/>
    </row>
    <row r="46" spans="1:15" ht="1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6"/>
    </row>
    <row r="47" spans="1:15" ht="1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6"/>
    </row>
    <row r="48" spans="1:15" ht="1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6"/>
    </row>
    <row r="49" spans="1:15" ht="1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6"/>
    </row>
    <row r="50" spans="1:15" ht="1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6"/>
    </row>
    <row r="51" spans="1:15" ht="15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6"/>
    </row>
    <row r="52" spans="1:15" ht="1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6"/>
    </row>
    <row r="53" spans="1:15" ht="15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6"/>
    </row>
    <row r="54" spans="1:15" ht="1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6"/>
    </row>
    <row r="55" spans="1:15" ht="1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6"/>
    </row>
    <row r="56" spans="1:15" ht="1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6"/>
    </row>
    <row r="57" spans="1:15" ht="15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6"/>
    </row>
    <row r="58" spans="1:15" ht="1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6"/>
    </row>
    <row r="59" spans="1:15" ht="1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5" ht="15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6"/>
    </row>
    <row r="61" spans="1:15" ht="15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6"/>
    </row>
    <row r="62" spans="1:15" ht="15">
      <c r="A62" s="6"/>
      <c r="B62" s="7"/>
      <c r="C62" s="7"/>
      <c r="D62" s="7"/>
      <c r="E62" s="9"/>
      <c r="F62" s="9"/>
      <c r="G62" s="9"/>
      <c r="H62" s="9"/>
      <c r="I62" s="9"/>
      <c r="J62" s="7"/>
      <c r="K62" s="7"/>
      <c r="L62" s="7"/>
      <c r="M62" s="7"/>
      <c r="N62" s="7"/>
      <c r="O62" s="6"/>
    </row>
    <row r="63" spans="1:15" ht="15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6"/>
    </row>
    <row r="64" spans="1:15" ht="15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6"/>
    </row>
    <row r="65" spans="1:15" ht="15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6"/>
    </row>
    <row r="66" spans="1:15" ht="15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6"/>
    </row>
    <row r="67" spans="1:15" ht="15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6"/>
    </row>
    <row r="68" spans="1:15" ht="15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6"/>
    </row>
    <row r="69" spans="1:15" ht="15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6"/>
    </row>
    <row r="70" spans="1:15" ht="15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6"/>
    </row>
    <row r="71" spans="1:15" ht="15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6"/>
    </row>
    <row r="72" spans="1:15" ht="15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6"/>
    </row>
    <row r="73" spans="1:15" ht="15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6"/>
    </row>
    <row r="74" spans="1:15" ht="15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6"/>
    </row>
    <row r="75" spans="1:15" ht="15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6"/>
    </row>
    <row r="76" spans="2:15" ht="1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r:id="rId1"/>
  <ignoredErrors>
    <ignoredError sqref="D6:D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75"/>
  <sheetViews>
    <sheetView showGridLines="0" zoomScalePageLayoutView="0" workbookViewId="0" topLeftCell="A1">
      <selection activeCell="M55" sqref="M55"/>
    </sheetView>
  </sheetViews>
  <sheetFormatPr defaultColWidth="9.140625" defaultRowHeight="15"/>
  <cols>
    <col min="1" max="1" width="29.57421875" style="0" customWidth="1"/>
    <col min="2" max="3" width="14.7109375" style="0" customWidth="1"/>
    <col min="4" max="4" width="16.00390625" style="0" customWidth="1"/>
  </cols>
  <sheetData>
    <row r="1" spans="1:15" ht="15">
      <c r="A1" s="66" t="s">
        <v>98</v>
      </c>
      <c r="B1" s="66"/>
      <c r="C1" s="66"/>
      <c r="D1" s="66"/>
      <c r="E1" s="25"/>
      <c r="F1" s="25"/>
      <c r="G1" s="25"/>
      <c r="H1" s="25"/>
      <c r="I1" s="25"/>
      <c r="J1" s="25"/>
      <c r="K1" s="25"/>
      <c r="L1" s="25"/>
      <c r="M1" s="25"/>
      <c r="N1" s="25"/>
      <c r="O1" s="20"/>
    </row>
    <row r="2" spans="1:15" ht="15">
      <c r="A2" s="66"/>
      <c r="B2" s="66"/>
      <c r="C2" s="66"/>
      <c r="D2" s="66"/>
      <c r="E2" s="25"/>
      <c r="F2" s="25"/>
      <c r="G2" s="25"/>
      <c r="H2" s="25"/>
      <c r="I2" s="25"/>
      <c r="J2" s="25"/>
      <c r="K2" s="25"/>
      <c r="L2" s="25"/>
      <c r="M2" s="25"/>
      <c r="N2" s="25"/>
      <c r="O2" s="20"/>
    </row>
    <row r="3" spans="1:15" ht="15">
      <c r="A3" s="1"/>
      <c r="B3" s="1"/>
      <c r="C3" s="2"/>
      <c r="D3" s="2"/>
      <c r="E3" s="21"/>
      <c r="F3" s="21"/>
      <c r="G3" s="21"/>
      <c r="H3" s="21"/>
      <c r="I3" s="21"/>
      <c r="J3" s="20"/>
      <c r="K3" s="21"/>
      <c r="L3" s="21"/>
      <c r="M3" s="21"/>
      <c r="N3" s="21"/>
      <c r="O3" s="20"/>
    </row>
    <row r="4" spans="1:15" ht="33.75">
      <c r="A4" s="11" t="s">
        <v>3</v>
      </c>
      <c r="B4" s="12" t="s">
        <v>6</v>
      </c>
      <c r="C4" s="12" t="s">
        <v>7</v>
      </c>
      <c r="D4" s="13" t="s">
        <v>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0"/>
    </row>
    <row r="5" spans="1:15" ht="15">
      <c r="A5" s="6"/>
      <c r="B5" s="6"/>
      <c r="C5" s="22"/>
      <c r="D5" s="22"/>
      <c r="E5" s="21"/>
      <c r="F5" s="21"/>
      <c r="G5" s="21"/>
      <c r="H5" s="21"/>
      <c r="I5" s="21"/>
      <c r="J5" s="20"/>
      <c r="K5" s="21"/>
      <c r="L5" s="21"/>
      <c r="M5" s="21"/>
      <c r="N5" s="21"/>
      <c r="O5" s="20"/>
    </row>
    <row r="6" spans="1:15" ht="15">
      <c r="A6" s="24">
        <v>1997</v>
      </c>
      <c r="B6" s="23" t="s">
        <v>5</v>
      </c>
      <c r="C6" s="23" t="s">
        <v>5</v>
      </c>
      <c r="D6" s="23">
        <v>5403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5">
      <c r="A7" s="24">
        <v>1998</v>
      </c>
      <c r="B7" s="23">
        <v>2591</v>
      </c>
      <c r="C7" s="23">
        <v>4208</v>
      </c>
      <c r="D7" s="23">
        <f>SUM(B7:C7)</f>
        <v>6799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5">
      <c r="A8" s="24">
        <v>1999</v>
      </c>
      <c r="B8" s="23">
        <v>2636</v>
      </c>
      <c r="C8" s="23">
        <v>3295</v>
      </c>
      <c r="D8" s="23">
        <f aca="true" t="shared" si="0" ref="D8:D25">SUM(B8:C8)</f>
        <v>5931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">
      <c r="A9" s="24">
        <v>2000</v>
      </c>
      <c r="B9" s="23">
        <v>1998</v>
      </c>
      <c r="C9" s="23">
        <v>4504</v>
      </c>
      <c r="D9" s="23">
        <f t="shared" si="0"/>
        <v>6502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5">
      <c r="A10" s="24">
        <v>2001</v>
      </c>
      <c r="B10" s="23">
        <v>2085</v>
      </c>
      <c r="C10" s="23">
        <v>4140</v>
      </c>
      <c r="D10" s="23">
        <f t="shared" si="0"/>
        <v>6225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5">
      <c r="A11" s="24">
        <v>2002</v>
      </c>
      <c r="B11" s="23">
        <v>2092</v>
      </c>
      <c r="C11" s="23">
        <v>2758</v>
      </c>
      <c r="D11" s="23">
        <f t="shared" si="0"/>
        <v>4850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5">
      <c r="A12" s="24">
        <v>2003</v>
      </c>
      <c r="B12" s="23">
        <v>1968</v>
      </c>
      <c r="C12" s="23">
        <v>3497</v>
      </c>
      <c r="D12" s="23">
        <f t="shared" si="0"/>
        <v>5465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5">
      <c r="A13" s="24">
        <v>2004</v>
      </c>
      <c r="B13" s="23">
        <v>2864</v>
      </c>
      <c r="C13" s="23">
        <v>4824</v>
      </c>
      <c r="D13" s="23">
        <f>SUM(B13:C13)</f>
        <v>7688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5">
      <c r="A14" s="24">
        <v>2005</v>
      </c>
      <c r="B14" s="23">
        <v>1781</v>
      </c>
      <c r="C14" s="23">
        <v>4973</v>
      </c>
      <c r="D14" s="23">
        <f t="shared" si="0"/>
        <v>6754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5">
      <c r="A15" s="24">
        <v>2006</v>
      </c>
      <c r="B15" s="23">
        <v>1769</v>
      </c>
      <c r="C15" s="23">
        <v>5810</v>
      </c>
      <c r="D15" s="23">
        <f t="shared" si="0"/>
        <v>7579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">
      <c r="A16" s="24">
        <v>2007</v>
      </c>
      <c r="B16" s="23">
        <v>2321</v>
      </c>
      <c r="C16" s="23">
        <v>5140</v>
      </c>
      <c r="D16" s="23">
        <f t="shared" si="0"/>
        <v>7461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">
      <c r="A17" s="24">
        <v>2008</v>
      </c>
      <c r="B17" s="23">
        <v>2355</v>
      </c>
      <c r="C17" s="23">
        <v>5946</v>
      </c>
      <c r="D17" s="23">
        <f t="shared" si="0"/>
        <v>8301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5">
      <c r="A18" s="24">
        <v>2009</v>
      </c>
      <c r="B18" s="23">
        <v>2453</v>
      </c>
      <c r="C18" s="23">
        <v>5783</v>
      </c>
      <c r="D18" s="23">
        <f t="shared" si="0"/>
        <v>8236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5">
      <c r="A19" s="30">
        <v>2010</v>
      </c>
      <c r="B19" s="27">
        <v>2382</v>
      </c>
      <c r="C19" s="28">
        <v>5519</v>
      </c>
      <c r="D19" s="23">
        <f t="shared" si="0"/>
        <v>7901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5">
      <c r="A20" s="30">
        <v>2011</v>
      </c>
      <c r="B20" s="27">
        <v>162</v>
      </c>
      <c r="C20" s="28">
        <v>6891</v>
      </c>
      <c r="D20" s="23">
        <f t="shared" si="0"/>
        <v>7053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5">
      <c r="A21" s="30">
        <v>2012</v>
      </c>
      <c r="B21" s="27">
        <v>685</v>
      </c>
      <c r="C21" s="28">
        <v>4913</v>
      </c>
      <c r="D21" s="23">
        <f t="shared" si="0"/>
        <v>5598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5">
      <c r="A22" s="30">
        <v>2013</v>
      </c>
      <c r="B22" s="53">
        <v>974</v>
      </c>
      <c r="C22" s="53">
        <v>4872</v>
      </c>
      <c r="D22" s="53">
        <f t="shared" si="0"/>
        <v>5846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5">
      <c r="A23" s="30">
        <v>2014</v>
      </c>
      <c r="B23" s="53">
        <v>1635</v>
      </c>
      <c r="C23" s="53">
        <v>6910</v>
      </c>
      <c r="D23" s="53">
        <f t="shared" si="0"/>
        <v>8545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5">
      <c r="A24" s="30">
        <v>2015</v>
      </c>
      <c r="B24" s="53">
        <v>2057</v>
      </c>
      <c r="C24" s="53">
        <v>8354</v>
      </c>
      <c r="D24" s="53">
        <f t="shared" si="0"/>
        <v>10411</v>
      </c>
      <c r="E24" s="7"/>
      <c r="F24" s="7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5">
      <c r="A25" s="30">
        <v>2016</v>
      </c>
      <c r="B25" s="53">
        <v>2308</v>
      </c>
      <c r="C25" s="53">
        <v>8556</v>
      </c>
      <c r="D25" s="53">
        <f t="shared" si="0"/>
        <v>10864</v>
      </c>
      <c r="E25" s="7"/>
      <c r="F25" s="7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6"/>
      <c r="B26" s="7"/>
      <c r="C26" s="7"/>
      <c r="D26" s="7"/>
      <c r="E26" s="7"/>
      <c r="F26" s="7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6"/>
      <c r="B27" s="7"/>
      <c r="C27" s="7"/>
      <c r="D27" s="7"/>
      <c r="E27" s="7"/>
      <c r="F27" s="7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6"/>
      <c r="B28" s="7"/>
      <c r="C28" s="7"/>
      <c r="D28" s="7"/>
      <c r="E28" s="7"/>
      <c r="F28" s="7"/>
      <c r="G28" s="1"/>
      <c r="H28" s="1"/>
      <c r="I28" s="1"/>
      <c r="J28" s="1"/>
      <c r="K28" s="1"/>
      <c r="L28" s="1"/>
      <c r="M28" s="1"/>
      <c r="N28" s="1"/>
      <c r="O28" s="1"/>
    </row>
    <row r="29" spans="1:15" ht="15">
      <c r="A29" s="6"/>
      <c r="B29" s="7"/>
      <c r="C29" s="7"/>
      <c r="D29" s="7"/>
      <c r="E29" s="7"/>
      <c r="F29" s="7"/>
      <c r="G29" s="1"/>
      <c r="H29" s="1"/>
      <c r="I29" s="1"/>
      <c r="J29" s="1"/>
      <c r="K29" s="1"/>
      <c r="L29" s="1"/>
      <c r="M29" s="1"/>
      <c r="N29" s="1"/>
      <c r="O29" s="1"/>
    </row>
    <row r="30" spans="1:15" ht="15">
      <c r="A30" s="6"/>
      <c r="B30" s="7"/>
      <c r="C30" s="7"/>
      <c r="D30" s="7"/>
      <c r="E30" s="7"/>
      <c r="F30" s="7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6"/>
      <c r="B31" s="7"/>
      <c r="C31" s="7"/>
      <c r="D31" s="7"/>
      <c r="E31" s="7"/>
      <c r="F31" s="7"/>
      <c r="G31" s="1"/>
      <c r="H31" s="1"/>
      <c r="I31" s="1"/>
      <c r="J31" s="1"/>
      <c r="K31" s="1"/>
      <c r="L31" s="1"/>
      <c r="M31" s="1"/>
      <c r="N31" s="1"/>
      <c r="O31" s="1"/>
    </row>
    <row r="32" spans="1:15" ht="15">
      <c r="A32" s="6"/>
      <c r="B32" s="7"/>
      <c r="C32" s="7"/>
      <c r="D32" s="7"/>
      <c r="E32" s="7"/>
      <c r="F32" s="7"/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6"/>
      <c r="B33" s="7"/>
      <c r="C33" s="7"/>
      <c r="D33" s="7"/>
      <c r="E33" s="7"/>
      <c r="F33" s="7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6"/>
      <c r="B34" s="7"/>
      <c r="C34" s="7"/>
      <c r="D34" s="7"/>
      <c r="E34" s="7"/>
      <c r="F34" s="7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6"/>
      <c r="B35" s="7"/>
      <c r="C35" s="7"/>
      <c r="D35" s="7"/>
      <c r="E35" s="7"/>
      <c r="F35" s="7"/>
      <c r="G35" s="1"/>
      <c r="H35" s="1"/>
      <c r="I35" s="1"/>
      <c r="J35" s="1"/>
      <c r="K35" s="1"/>
      <c r="L35" s="1"/>
      <c r="M35" s="1"/>
      <c r="N35" s="1"/>
      <c r="O35" s="1"/>
    </row>
    <row r="36" spans="1:15" ht="15">
      <c r="A36" s="6"/>
      <c r="B36" s="7"/>
      <c r="C36" s="7"/>
      <c r="D36" s="7"/>
      <c r="E36" s="7"/>
      <c r="F36" s="7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6"/>
      <c r="B37" s="7"/>
      <c r="C37" s="7"/>
      <c r="D37" s="7"/>
      <c r="E37" s="7"/>
      <c r="F37" s="7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6"/>
      <c r="B38" s="7"/>
      <c r="C38" s="7"/>
      <c r="D38" s="7"/>
      <c r="E38" s="7"/>
      <c r="F38" s="7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6"/>
      <c r="B39" s="7"/>
      <c r="C39" s="7"/>
      <c r="D39" s="7"/>
      <c r="E39" s="7"/>
      <c r="F39" s="7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6"/>
      <c r="B40" s="7"/>
      <c r="C40" s="7"/>
      <c r="D40" s="7"/>
      <c r="E40" s="7"/>
      <c r="F40" s="7"/>
      <c r="G40" s="1"/>
      <c r="H40" s="1"/>
      <c r="I40" s="1"/>
      <c r="J40" s="1"/>
      <c r="K40" s="1"/>
      <c r="L40" s="1"/>
      <c r="M40" s="1"/>
      <c r="N40" s="1"/>
      <c r="O40" s="1"/>
    </row>
    <row r="41" spans="1:15" ht="15">
      <c r="A41" s="6"/>
      <c r="B41" s="7"/>
      <c r="C41" s="7"/>
      <c r="D41" s="7"/>
      <c r="E41" s="7"/>
      <c r="F41" s="7"/>
      <c r="G41" s="1"/>
      <c r="H41" s="1"/>
      <c r="I41" s="1"/>
      <c r="J41" s="1"/>
      <c r="K41" s="1"/>
      <c r="L41" s="1"/>
      <c r="M41" s="1"/>
      <c r="N41" s="1"/>
      <c r="O41" s="1"/>
    </row>
    <row r="42" spans="1:15" ht="15">
      <c r="A42" s="6"/>
      <c r="B42" s="7"/>
      <c r="C42" s="7"/>
      <c r="D42" s="7"/>
      <c r="E42" s="7"/>
      <c r="F42" s="7"/>
      <c r="G42" s="1"/>
      <c r="H42" s="1"/>
      <c r="I42" s="1"/>
      <c r="J42" s="1"/>
      <c r="K42" s="1"/>
      <c r="L42" s="1"/>
      <c r="M42" s="1"/>
      <c r="N42" s="1"/>
      <c r="O42" s="1"/>
    </row>
    <row r="43" spans="1:15" ht="15">
      <c r="A43" s="6"/>
      <c r="B43" s="7"/>
      <c r="C43" s="7"/>
      <c r="D43" s="7"/>
      <c r="E43" s="7"/>
      <c r="F43" s="7"/>
      <c r="G43" s="1"/>
      <c r="H43" s="1"/>
      <c r="I43" s="1"/>
      <c r="J43" s="1"/>
      <c r="K43" s="1"/>
      <c r="L43" s="1"/>
      <c r="M43" s="1"/>
      <c r="N43" s="1"/>
      <c r="O43" s="1"/>
    </row>
    <row r="44" spans="1:15" ht="15">
      <c r="A44" s="6"/>
      <c r="B44" s="7"/>
      <c r="C44" s="7"/>
      <c r="D44" s="7"/>
      <c r="E44" s="7"/>
      <c r="F44" s="7"/>
      <c r="G44" s="1"/>
      <c r="H44" s="1"/>
      <c r="I44" s="1"/>
      <c r="J44" s="1"/>
      <c r="K44" s="1"/>
      <c r="L44" s="1"/>
      <c r="M44" s="1"/>
      <c r="N44" s="1"/>
      <c r="O44" s="1"/>
    </row>
    <row r="45" spans="1:15" ht="15">
      <c r="A45" s="6"/>
      <c r="B45" s="7"/>
      <c r="C45" s="7"/>
      <c r="D45" s="7"/>
      <c r="E45" s="7"/>
      <c r="F45" s="7"/>
      <c r="G45" s="1"/>
      <c r="H45" s="1"/>
      <c r="I45" s="1"/>
      <c r="J45" s="1"/>
      <c r="K45" s="1"/>
      <c r="L45" s="1"/>
      <c r="M45" s="1"/>
      <c r="N45" s="1"/>
      <c r="O45" s="1"/>
    </row>
    <row r="46" spans="1:6" ht="15">
      <c r="A46" s="6"/>
      <c r="B46" s="7"/>
      <c r="C46" s="7"/>
      <c r="D46" s="7"/>
      <c r="E46" s="7"/>
      <c r="F46" s="7"/>
    </row>
    <row r="47" spans="1:6" ht="15">
      <c r="A47" s="6"/>
      <c r="B47" s="7"/>
      <c r="C47" s="7"/>
      <c r="D47" s="7"/>
      <c r="E47" s="7"/>
      <c r="F47" s="7"/>
    </row>
    <row r="48" spans="1:6" ht="15">
      <c r="A48" s="6"/>
      <c r="B48" s="7"/>
      <c r="C48" s="7"/>
      <c r="D48" s="7"/>
      <c r="E48" s="7"/>
      <c r="F48" s="7"/>
    </row>
    <row r="49" spans="1:6" ht="15">
      <c r="A49" s="6"/>
      <c r="B49" s="7"/>
      <c r="C49" s="7"/>
      <c r="D49" s="7"/>
      <c r="E49" s="7"/>
      <c r="F49" s="7"/>
    </row>
    <row r="50" spans="1:6" ht="15">
      <c r="A50" s="6"/>
      <c r="B50" s="7"/>
      <c r="C50" s="7"/>
      <c r="D50" s="7"/>
      <c r="E50" s="7"/>
      <c r="F50" s="7"/>
    </row>
    <row r="51" spans="1:6" ht="15">
      <c r="A51" s="6"/>
      <c r="B51" s="7"/>
      <c r="C51" s="7"/>
      <c r="D51" s="7"/>
      <c r="E51" s="7"/>
      <c r="F51" s="7"/>
    </row>
    <row r="52" spans="1:6" ht="15">
      <c r="A52" s="6"/>
      <c r="B52" s="7"/>
      <c r="C52" s="7"/>
      <c r="D52" s="7"/>
      <c r="E52" s="7"/>
      <c r="F52" s="7"/>
    </row>
    <row r="53" spans="1:6" ht="15">
      <c r="A53" s="6"/>
      <c r="B53" s="7"/>
      <c r="C53" s="7"/>
      <c r="D53" s="7"/>
      <c r="E53" s="7"/>
      <c r="F53" s="7"/>
    </row>
    <row r="54" spans="1:6" ht="15">
      <c r="A54" s="6"/>
      <c r="B54" s="7"/>
      <c r="C54" s="7"/>
      <c r="D54" s="7"/>
      <c r="E54" s="7"/>
      <c r="F54" s="7"/>
    </row>
    <row r="55" spans="1:6" ht="15">
      <c r="A55" s="6"/>
      <c r="B55" s="7"/>
      <c r="C55" s="7"/>
      <c r="D55" s="7"/>
      <c r="E55" s="7"/>
      <c r="F55" s="7"/>
    </row>
    <row r="56" spans="1:6" ht="15">
      <c r="A56" s="6"/>
      <c r="B56" s="7"/>
      <c r="C56" s="7"/>
      <c r="D56" s="7"/>
      <c r="E56" s="7"/>
      <c r="F56" s="7"/>
    </row>
    <row r="57" spans="1:6" ht="15">
      <c r="A57" s="6"/>
      <c r="B57" s="7"/>
      <c r="C57" s="7"/>
      <c r="D57" s="7"/>
      <c r="E57" s="7"/>
      <c r="F57" s="7"/>
    </row>
    <row r="58" spans="1:6" ht="15">
      <c r="A58" s="6"/>
      <c r="B58" s="7"/>
      <c r="C58" s="7"/>
      <c r="D58" s="7"/>
      <c r="E58" s="7"/>
      <c r="F58" s="7"/>
    </row>
    <row r="59" spans="1:6" ht="15">
      <c r="A59" s="6"/>
      <c r="B59" s="7"/>
      <c r="C59" s="7"/>
      <c r="D59" s="7"/>
      <c r="E59" s="7"/>
      <c r="F59" s="7"/>
    </row>
    <row r="60" spans="1:6" ht="15">
      <c r="A60" s="6"/>
      <c r="B60" s="7"/>
      <c r="C60" s="7"/>
      <c r="D60" s="7"/>
      <c r="E60" s="7"/>
      <c r="F60" s="7"/>
    </row>
    <row r="61" spans="1:6" ht="15">
      <c r="A61" s="6"/>
      <c r="B61" s="7"/>
      <c r="C61" s="7"/>
      <c r="D61" s="7"/>
      <c r="E61" s="7"/>
      <c r="F61" s="7"/>
    </row>
    <row r="62" spans="1:6" ht="15">
      <c r="A62" s="6"/>
      <c r="B62" s="7"/>
      <c r="C62" s="7"/>
      <c r="D62" s="7"/>
      <c r="E62" s="7"/>
      <c r="F62" s="7"/>
    </row>
    <row r="63" spans="1:6" ht="15">
      <c r="A63" s="6"/>
      <c r="B63" s="7"/>
      <c r="C63" s="7"/>
      <c r="D63" s="7"/>
      <c r="E63" s="7"/>
      <c r="F63" s="7"/>
    </row>
    <row r="64" spans="1:6" ht="15">
      <c r="A64" s="6"/>
      <c r="B64" s="7"/>
      <c r="C64" s="7"/>
      <c r="D64" s="7"/>
      <c r="E64" s="7"/>
      <c r="F64" s="7"/>
    </row>
    <row r="65" spans="1:6" ht="15">
      <c r="A65" s="6"/>
      <c r="B65" s="7"/>
      <c r="C65" s="7"/>
      <c r="D65" s="7"/>
      <c r="E65" s="7"/>
      <c r="F65" s="7"/>
    </row>
    <row r="66" spans="1:6" ht="15">
      <c r="A66" s="6"/>
      <c r="B66" s="7"/>
      <c r="C66" s="7"/>
      <c r="D66" s="7"/>
      <c r="E66" s="7"/>
      <c r="F66" s="7"/>
    </row>
    <row r="67" spans="1:6" ht="15">
      <c r="A67" s="6"/>
      <c r="B67" s="7"/>
      <c r="C67" s="7"/>
      <c r="D67" s="7"/>
      <c r="E67" s="7"/>
      <c r="F67" s="7"/>
    </row>
    <row r="68" spans="1:6" ht="15">
      <c r="A68" s="6"/>
      <c r="B68" s="7"/>
      <c r="C68" s="7"/>
      <c r="D68" s="7"/>
      <c r="E68" s="7"/>
      <c r="F68" s="7"/>
    </row>
    <row r="69" spans="1:6" ht="15">
      <c r="A69" s="6"/>
      <c r="B69" s="7"/>
      <c r="C69" s="7"/>
      <c r="D69" s="7"/>
      <c r="E69" s="7"/>
      <c r="F69" s="7"/>
    </row>
    <row r="70" spans="1:6" ht="15">
      <c r="A70" s="6"/>
      <c r="B70" s="7"/>
      <c r="C70" s="7"/>
      <c r="D70" s="7"/>
      <c r="E70" s="7"/>
      <c r="F70" s="7"/>
    </row>
    <row r="71" spans="1:6" ht="15">
      <c r="A71" s="6"/>
      <c r="B71" s="7"/>
      <c r="C71" s="7"/>
      <c r="D71" s="7"/>
      <c r="E71" s="7"/>
      <c r="F71" s="7"/>
    </row>
    <row r="72" spans="1:6" ht="15">
      <c r="A72" s="6"/>
      <c r="B72" s="7"/>
      <c r="C72" s="7"/>
      <c r="D72" s="7"/>
      <c r="E72" s="7"/>
      <c r="F72" s="7"/>
    </row>
    <row r="73" spans="1:6" ht="15">
      <c r="A73" s="6"/>
      <c r="B73" s="7"/>
      <c r="C73" s="7"/>
      <c r="D73" s="7"/>
      <c r="E73" s="7"/>
      <c r="F73" s="7"/>
    </row>
    <row r="74" spans="1:6" ht="15">
      <c r="A74" s="6"/>
      <c r="B74" s="7"/>
      <c r="C74" s="7"/>
      <c r="D74" s="7"/>
      <c r="E74" s="7"/>
      <c r="F74" s="7"/>
    </row>
    <row r="75" spans="1:6" ht="15">
      <c r="A75" s="6"/>
      <c r="B75" s="7"/>
      <c r="C75" s="7"/>
      <c r="D75" s="7"/>
      <c r="E75" s="7"/>
      <c r="F75" s="7"/>
    </row>
  </sheetData>
  <sheetProtection/>
  <mergeCells count="1">
    <mergeCell ref="A1:D2"/>
  </mergeCells>
  <printOptions/>
  <pageMargins left="0.7" right="0.7" top="0.75" bottom="0.75" header="0.3" footer="0.3"/>
  <pageSetup orientation="portrait" paperSize="9"/>
  <ignoredErrors>
    <ignoredError sqref="D7:D1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77"/>
  <sheetViews>
    <sheetView showGridLines="0" zoomScalePageLayoutView="0" workbookViewId="0" topLeftCell="A1">
      <selection activeCell="M55" sqref="M55"/>
    </sheetView>
  </sheetViews>
  <sheetFormatPr defaultColWidth="9.140625" defaultRowHeight="15"/>
  <cols>
    <col min="1" max="1" width="23.421875" style="0" bestFit="1" customWidth="1"/>
    <col min="2" max="4" width="14.7109375" style="0" customWidth="1"/>
  </cols>
  <sheetData>
    <row r="1" spans="1:15" ht="15">
      <c r="A1" s="66" t="s">
        <v>99</v>
      </c>
      <c r="B1" s="66"/>
      <c r="C1" s="66"/>
      <c r="D1" s="66"/>
      <c r="E1" s="25"/>
      <c r="F1" s="25"/>
      <c r="G1" s="25"/>
      <c r="H1" s="25"/>
      <c r="I1" s="25"/>
      <c r="J1" s="25"/>
      <c r="K1" s="25"/>
      <c r="L1" s="25"/>
      <c r="M1" s="25"/>
      <c r="N1" s="25"/>
      <c r="O1" s="17"/>
    </row>
    <row r="2" spans="1:15" ht="15">
      <c r="A2" s="66"/>
      <c r="B2" s="66"/>
      <c r="C2" s="66"/>
      <c r="D2" s="66"/>
      <c r="E2" s="25"/>
      <c r="F2" s="25"/>
      <c r="G2" s="25"/>
      <c r="H2" s="25"/>
      <c r="I2" s="25"/>
      <c r="J2" s="25"/>
      <c r="K2" s="25"/>
      <c r="L2" s="25"/>
      <c r="M2" s="25"/>
      <c r="N2" s="25"/>
      <c r="O2" s="17"/>
    </row>
    <row r="3" spans="1:15" ht="15">
      <c r="A3" s="1"/>
      <c r="B3" s="1"/>
      <c r="C3" s="2"/>
      <c r="D3" s="2"/>
      <c r="E3" s="21"/>
      <c r="F3" s="21"/>
      <c r="G3" s="21"/>
      <c r="H3" s="21"/>
      <c r="I3" s="21"/>
      <c r="J3" s="20"/>
      <c r="K3" s="21"/>
      <c r="L3" s="21"/>
      <c r="M3" s="21"/>
      <c r="N3" s="21"/>
      <c r="O3" s="17"/>
    </row>
    <row r="4" spans="1:15" ht="22.5" customHeight="1">
      <c r="A4" s="11" t="s">
        <v>3</v>
      </c>
      <c r="B4" s="13" t="s">
        <v>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17"/>
    </row>
    <row r="5" spans="1:15" ht="15">
      <c r="A5" s="6"/>
      <c r="B5" s="6"/>
      <c r="C5" s="22"/>
      <c r="D5" s="22"/>
      <c r="E5" s="21"/>
      <c r="F5" s="21"/>
      <c r="G5" s="21"/>
      <c r="H5" s="21"/>
      <c r="I5" s="21"/>
      <c r="J5" s="20"/>
      <c r="K5" s="21"/>
      <c r="L5" s="21"/>
      <c r="M5" s="21"/>
      <c r="N5" s="21"/>
      <c r="O5" s="17"/>
    </row>
    <row r="6" spans="1:15" ht="15">
      <c r="A6" s="24">
        <v>1997</v>
      </c>
      <c r="B6" s="29">
        <v>2661</v>
      </c>
      <c r="C6" s="23"/>
      <c r="D6" s="23"/>
      <c r="E6" s="14"/>
      <c r="F6" s="14"/>
      <c r="G6" s="14"/>
      <c r="H6" s="14"/>
      <c r="I6" s="14"/>
      <c r="J6" s="14"/>
      <c r="K6" s="14"/>
      <c r="L6" s="14"/>
      <c r="M6" s="14"/>
      <c r="N6" s="14"/>
      <c r="O6" s="17"/>
    </row>
    <row r="7" spans="1:15" ht="15">
      <c r="A7" s="24">
        <v>1998</v>
      </c>
      <c r="B7" s="29">
        <v>3134</v>
      </c>
      <c r="C7" s="23"/>
      <c r="D7" s="23"/>
      <c r="E7" s="14"/>
      <c r="F7" s="14"/>
      <c r="G7" s="14"/>
      <c r="H7" s="14"/>
      <c r="I7" s="14"/>
      <c r="J7" s="14"/>
      <c r="K7" s="14"/>
      <c r="L7" s="14"/>
      <c r="M7" s="14"/>
      <c r="N7" s="14"/>
      <c r="O7" s="18"/>
    </row>
    <row r="8" spans="1:15" ht="15">
      <c r="A8" s="24">
        <v>1999</v>
      </c>
      <c r="B8" s="29">
        <v>3421</v>
      </c>
      <c r="C8" s="23"/>
      <c r="D8" s="23"/>
      <c r="E8" s="14"/>
      <c r="F8" s="14"/>
      <c r="G8" s="14"/>
      <c r="H8" s="14"/>
      <c r="I8" s="14"/>
      <c r="J8" s="14"/>
      <c r="K8" s="14"/>
      <c r="L8" s="14"/>
      <c r="M8" s="14"/>
      <c r="N8" s="14"/>
      <c r="O8" s="18"/>
    </row>
    <row r="9" spans="1:15" ht="15">
      <c r="A9" s="24">
        <v>2000</v>
      </c>
      <c r="B9" s="29">
        <v>3239</v>
      </c>
      <c r="C9" s="23"/>
      <c r="D9" s="23"/>
      <c r="E9" s="15"/>
      <c r="F9" s="15"/>
      <c r="G9" s="15"/>
      <c r="H9" s="15"/>
      <c r="I9" s="15"/>
      <c r="J9" s="15"/>
      <c r="K9" s="15"/>
      <c r="L9" s="15"/>
      <c r="M9" s="15"/>
      <c r="N9" s="15"/>
      <c r="O9" s="19"/>
    </row>
    <row r="10" spans="1:15" ht="15">
      <c r="A10" s="24">
        <v>2001</v>
      </c>
      <c r="B10" s="29">
        <v>3597</v>
      </c>
      <c r="C10" s="23"/>
      <c r="D10" s="23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9"/>
    </row>
    <row r="11" spans="1:15" ht="15">
      <c r="A11" s="24">
        <v>2002</v>
      </c>
      <c r="B11" s="29">
        <v>4447</v>
      </c>
      <c r="C11" s="23"/>
      <c r="D11" s="23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9"/>
    </row>
    <row r="12" spans="1:15" ht="15">
      <c r="A12" s="24">
        <v>2003</v>
      </c>
      <c r="B12" s="29">
        <v>3588</v>
      </c>
      <c r="C12" s="23"/>
      <c r="D12" s="23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9"/>
    </row>
    <row r="13" spans="1:15" ht="15">
      <c r="A13" s="24">
        <v>2004</v>
      </c>
      <c r="B13" s="29">
        <v>5098</v>
      </c>
      <c r="C13" s="23"/>
      <c r="D13" s="2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8"/>
    </row>
    <row r="14" spans="1:15" ht="15">
      <c r="A14" s="24">
        <v>2005</v>
      </c>
      <c r="B14" s="29">
        <v>4708</v>
      </c>
      <c r="C14" s="23"/>
      <c r="D14" s="23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9"/>
    </row>
    <row r="15" spans="1:15" ht="15">
      <c r="A15" s="24">
        <v>2006</v>
      </c>
      <c r="B15" s="29">
        <v>3542</v>
      </c>
      <c r="C15" s="23"/>
      <c r="D15" s="23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9"/>
    </row>
    <row r="16" spans="1:15" ht="15">
      <c r="A16" s="24">
        <v>2007</v>
      </c>
      <c r="B16" s="29">
        <v>4915</v>
      </c>
      <c r="C16" s="23"/>
      <c r="D16" s="23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9"/>
    </row>
    <row r="17" spans="1:15" ht="15">
      <c r="A17" s="24">
        <v>2008</v>
      </c>
      <c r="B17" s="29">
        <v>5807</v>
      </c>
      <c r="C17" s="23"/>
      <c r="D17" s="23"/>
      <c r="E17" s="7"/>
      <c r="F17" s="7"/>
      <c r="G17" s="7"/>
      <c r="H17" s="7"/>
      <c r="I17" s="7"/>
      <c r="J17" s="7"/>
      <c r="K17" s="7"/>
      <c r="L17" s="7"/>
      <c r="M17" s="7"/>
      <c r="N17" s="7"/>
      <c r="O17" s="17"/>
    </row>
    <row r="18" spans="1:15" ht="15">
      <c r="A18" s="24">
        <v>2009</v>
      </c>
      <c r="B18" s="29">
        <v>4505</v>
      </c>
      <c r="C18" s="23"/>
      <c r="D18" s="23"/>
      <c r="E18" s="7"/>
      <c r="F18" s="7"/>
      <c r="G18" s="7"/>
      <c r="H18" s="7"/>
      <c r="I18" s="7"/>
      <c r="J18" s="7"/>
      <c r="K18" s="7"/>
      <c r="L18" s="7"/>
      <c r="M18" s="7"/>
      <c r="N18" s="7"/>
      <c r="O18" s="17"/>
    </row>
    <row r="19" spans="1:15" ht="15">
      <c r="A19" s="30">
        <v>2010</v>
      </c>
      <c r="B19" s="23">
        <v>5307</v>
      </c>
      <c r="C19" s="10"/>
      <c r="D19" s="10"/>
      <c r="E19" s="10"/>
      <c r="F19" s="10"/>
      <c r="G19" s="10"/>
      <c r="H19" s="10"/>
      <c r="I19" s="10"/>
      <c r="J19" s="1"/>
      <c r="K19" s="1"/>
      <c r="L19" s="1"/>
      <c r="M19" s="1"/>
      <c r="N19" s="1"/>
      <c r="O19" s="17"/>
    </row>
    <row r="20" spans="1:14" ht="15">
      <c r="A20" s="30">
        <v>2011</v>
      </c>
      <c r="B20" s="23">
        <v>4760</v>
      </c>
      <c r="C20" s="10"/>
      <c r="D20" s="10"/>
      <c r="E20" s="10"/>
      <c r="F20" s="10"/>
      <c r="G20" s="10"/>
      <c r="H20" s="10"/>
      <c r="I20" s="10"/>
      <c r="J20" s="1"/>
      <c r="K20" s="1"/>
      <c r="L20" s="1"/>
      <c r="M20" s="1"/>
      <c r="N20" s="1"/>
    </row>
    <row r="21" spans="1:14" ht="15">
      <c r="A21" s="33">
        <v>2012</v>
      </c>
      <c r="B21" s="23">
        <v>2037</v>
      </c>
      <c r="C21" s="10"/>
      <c r="D21" s="10"/>
      <c r="E21" s="10"/>
      <c r="F21" s="10"/>
      <c r="G21" s="10"/>
      <c r="H21" s="10"/>
      <c r="I21" s="10"/>
      <c r="J21" s="1"/>
      <c r="K21" s="1"/>
      <c r="L21" s="1"/>
      <c r="M21" s="1"/>
      <c r="N21" s="1"/>
    </row>
    <row r="22" spans="1:14" ht="15">
      <c r="A22" s="30">
        <v>2013</v>
      </c>
      <c r="B22" s="23">
        <v>2285</v>
      </c>
      <c r="C22" s="10"/>
      <c r="D22" s="10"/>
      <c r="E22" s="10"/>
      <c r="F22" s="10"/>
      <c r="G22" s="10"/>
      <c r="H22" s="10"/>
      <c r="I22" s="10"/>
      <c r="J22" s="1"/>
      <c r="K22" s="1"/>
      <c r="L22" s="1"/>
      <c r="M22" s="1"/>
      <c r="N22" s="1"/>
    </row>
    <row r="23" spans="1:14" ht="15">
      <c r="A23" s="30">
        <v>2014</v>
      </c>
      <c r="B23" s="23">
        <v>3366</v>
      </c>
      <c r="C23" s="10"/>
      <c r="D23" s="10"/>
      <c r="E23" s="10"/>
      <c r="F23" s="10"/>
      <c r="G23" s="10"/>
      <c r="H23" s="10"/>
      <c r="I23" s="10"/>
      <c r="J23" s="1"/>
      <c r="K23" s="1"/>
      <c r="L23" s="1"/>
      <c r="M23" s="1"/>
      <c r="N23" s="1"/>
    </row>
    <row r="24" spans="1:14" ht="15">
      <c r="A24" s="30">
        <v>2015</v>
      </c>
      <c r="B24" s="23">
        <v>3454</v>
      </c>
      <c r="C24" s="10"/>
      <c r="D24" s="10"/>
      <c r="E24" s="10"/>
      <c r="F24" s="10"/>
      <c r="G24" s="10"/>
      <c r="H24" s="10"/>
      <c r="I24" s="10"/>
      <c r="J24" s="1"/>
      <c r="K24" s="1"/>
      <c r="L24" s="1"/>
      <c r="M24" s="1"/>
      <c r="N24" s="1"/>
    </row>
    <row r="25" spans="1:14" ht="15">
      <c r="A25" s="30">
        <v>2016</v>
      </c>
      <c r="B25" s="23">
        <v>3761</v>
      </c>
      <c r="C25" s="10"/>
      <c r="D25" s="10"/>
      <c r="E25" s="10"/>
      <c r="F25" s="10"/>
      <c r="G25" s="10"/>
      <c r="H25" s="10"/>
      <c r="I25" s="10"/>
      <c r="J25" s="1"/>
      <c r="K25" s="1"/>
      <c r="L25" s="1"/>
      <c r="M25" s="1"/>
      <c r="N25" s="1"/>
    </row>
    <row r="26" spans="1:14" ht="15">
      <c r="A26" s="6"/>
      <c r="B26" s="10"/>
      <c r="C26" s="10"/>
      <c r="D26" s="10"/>
      <c r="E26" s="10"/>
      <c r="F26" s="10"/>
      <c r="G26" s="10"/>
      <c r="H26" s="10"/>
      <c r="I26" s="10"/>
      <c r="J26" s="1"/>
      <c r="K26" s="1"/>
      <c r="L26" s="1"/>
      <c r="M26" s="1"/>
      <c r="N26" s="1"/>
    </row>
    <row r="27" spans="1:14" ht="15">
      <c r="A27" s="6"/>
      <c r="B27" s="10"/>
      <c r="C27" s="10"/>
      <c r="D27" s="10"/>
      <c r="E27" s="10"/>
      <c r="F27" s="10"/>
      <c r="G27" s="10"/>
      <c r="H27" s="10"/>
      <c r="I27" s="10"/>
      <c r="J27" s="1"/>
      <c r="K27" s="1"/>
      <c r="L27" s="1"/>
      <c r="M27" s="1"/>
      <c r="N27" s="1"/>
    </row>
    <row r="28" spans="1:14" ht="15">
      <c r="A28" s="6"/>
      <c r="B28" s="10"/>
      <c r="C28" s="10"/>
      <c r="D28" s="10"/>
      <c r="E28" s="10"/>
      <c r="F28" s="10"/>
      <c r="G28" s="10"/>
      <c r="H28" s="10"/>
      <c r="I28" s="10"/>
      <c r="J28" s="1"/>
      <c r="K28" s="1"/>
      <c r="L28" s="1"/>
      <c r="M28" s="1"/>
      <c r="N28" s="1"/>
    </row>
    <row r="29" spans="1:14" ht="15">
      <c r="A29" s="6"/>
      <c r="B29" s="10"/>
      <c r="C29" s="10"/>
      <c r="D29" s="10"/>
      <c r="E29" s="10"/>
      <c r="F29" s="10"/>
      <c r="G29" s="10"/>
      <c r="H29" s="10"/>
      <c r="I29" s="10"/>
      <c r="J29" s="1"/>
      <c r="K29" s="1"/>
      <c r="L29" s="1"/>
      <c r="M29" s="1"/>
      <c r="N29" s="1"/>
    </row>
    <row r="30" spans="1:14" ht="15">
      <c r="A30" s="6"/>
      <c r="B30" s="10"/>
      <c r="C30" s="10"/>
      <c r="D30" s="10"/>
      <c r="E30" s="10"/>
      <c r="F30" s="10"/>
      <c r="G30" s="10"/>
      <c r="H30" s="10"/>
      <c r="I30" s="10"/>
      <c r="J30" s="1"/>
      <c r="K30" s="1"/>
      <c r="L30" s="1"/>
      <c r="M30" s="1"/>
      <c r="N30" s="1"/>
    </row>
    <row r="31" spans="1:14" ht="15">
      <c r="A31" s="6"/>
      <c r="B31" s="10"/>
      <c r="C31" s="10"/>
      <c r="D31" s="10"/>
      <c r="E31" s="10"/>
      <c r="F31" s="10"/>
      <c r="G31" s="10"/>
      <c r="H31" s="10"/>
      <c r="I31" s="10"/>
      <c r="J31" s="1"/>
      <c r="K31" s="1"/>
      <c r="L31" s="1"/>
      <c r="M31" s="1"/>
      <c r="N31" s="1"/>
    </row>
    <row r="32" spans="1:14" ht="15">
      <c r="A32" s="6"/>
      <c r="B32" s="10"/>
      <c r="C32" s="10"/>
      <c r="D32" s="10"/>
      <c r="E32" s="10"/>
      <c r="F32" s="10"/>
      <c r="G32" s="10"/>
      <c r="H32" s="10"/>
      <c r="I32" s="10"/>
      <c r="J32" s="1"/>
      <c r="K32" s="1"/>
      <c r="L32" s="1"/>
      <c r="M32" s="1"/>
      <c r="N32" s="1"/>
    </row>
    <row r="33" spans="1:14" ht="15">
      <c r="A33" s="6"/>
      <c r="B33" s="10"/>
      <c r="C33" s="10"/>
      <c r="D33" s="10"/>
      <c r="E33" s="10"/>
      <c r="F33" s="10"/>
      <c r="G33" s="10"/>
      <c r="H33" s="10"/>
      <c r="I33" s="10"/>
      <c r="J33" s="1"/>
      <c r="K33" s="1"/>
      <c r="L33" s="1"/>
      <c r="M33" s="1"/>
      <c r="N33" s="1"/>
    </row>
    <row r="34" spans="1:14" ht="15">
      <c r="A34" s="6"/>
      <c r="B34" s="10"/>
      <c r="C34" s="10"/>
      <c r="D34" s="10"/>
      <c r="E34" s="10"/>
      <c r="F34" s="10"/>
      <c r="G34" s="10"/>
      <c r="H34" s="10"/>
      <c r="I34" s="10"/>
      <c r="J34" s="1"/>
      <c r="K34" s="1"/>
      <c r="L34" s="1"/>
      <c r="M34" s="1"/>
      <c r="N34" s="1"/>
    </row>
    <row r="35" spans="1:14" ht="15">
      <c r="A35" s="6"/>
      <c r="B35" s="10"/>
      <c r="C35" s="10"/>
      <c r="D35" s="10"/>
      <c r="E35" s="10"/>
      <c r="F35" s="10"/>
      <c r="G35" s="10"/>
      <c r="H35" s="10"/>
      <c r="I35" s="10"/>
      <c r="J35" s="1"/>
      <c r="K35" s="1"/>
      <c r="L35" s="1"/>
      <c r="M35" s="1"/>
      <c r="N35" s="1"/>
    </row>
    <row r="36" spans="1:14" ht="15">
      <c r="A36" s="6"/>
      <c r="B36" s="10"/>
      <c r="C36" s="10"/>
      <c r="D36" s="10"/>
      <c r="E36" s="10"/>
      <c r="F36" s="10"/>
      <c r="G36" s="10"/>
      <c r="H36" s="10"/>
      <c r="I36" s="10"/>
      <c r="J36" s="1"/>
      <c r="K36" s="1"/>
      <c r="L36" s="1"/>
      <c r="M36" s="1"/>
      <c r="N36" s="1"/>
    </row>
    <row r="37" spans="1:14" ht="15">
      <c r="A37" s="6"/>
      <c r="B37" s="10"/>
      <c r="C37" s="10"/>
      <c r="D37" s="10"/>
      <c r="E37" s="10"/>
      <c r="F37" s="10"/>
      <c r="G37" s="10"/>
      <c r="H37" s="10"/>
      <c r="I37" s="10"/>
      <c r="J37" s="1"/>
      <c r="K37" s="1"/>
      <c r="L37" s="1"/>
      <c r="M37" s="1"/>
      <c r="N37" s="1"/>
    </row>
    <row r="38" spans="1:14" ht="15">
      <c r="A38" s="6"/>
      <c r="B38" s="10"/>
      <c r="C38" s="10"/>
      <c r="D38" s="10"/>
      <c r="E38" s="10"/>
      <c r="F38" s="10"/>
      <c r="G38" s="10"/>
      <c r="H38" s="10"/>
      <c r="I38" s="10"/>
      <c r="J38" s="1"/>
      <c r="K38" s="1"/>
      <c r="L38" s="1"/>
      <c r="M38" s="1"/>
      <c r="N38" s="1"/>
    </row>
    <row r="39" spans="1:14" ht="15">
      <c r="A39" s="6"/>
      <c r="B39" s="10"/>
      <c r="C39" s="10"/>
      <c r="D39" s="10"/>
      <c r="E39" s="10"/>
      <c r="F39" s="10"/>
      <c r="G39" s="10"/>
      <c r="H39" s="10"/>
      <c r="I39" s="10"/>
      <c r="J39" s="1"/>
      <c r="K39" s="1"/>
      <c r="L39" s="1"/>
      <c r="M39" s="1"/>
      <c r="N39" s="1"/>
    </row>
    <row r="40" spans="1:14" ht="15">
      <c r="A40" s="6"/>
      <c r="B40" s="10"/>
      <c r="C40" s="10"/>
      <c r="D40" s="10"/>
      <c r="E40" s="10"/>
      <c r="F40" s="10"/>
      <c r="G40" s="10"/>
      <c r="H40" s="10"/>
      <c r="I40" s="10"/>
      <c r="J40" s="1"/>
      <c r="K40" s="1"/>
      <c r="L40" s="1"/>
      <c r="M40" s="1"/>
      <c r="N40" s="1"/>
    </row>
    <row r="41" spans="1:14" ht="15">
      <c r="A41" s="6"/>
      <c r="B41" s="10"/>
      <c r="C41" s="10"/>
      <c r="D41" s="10"/>
      <c r="E41" s="10"/>
      <c r="F41" s="10"/>
      <c r="G41" s="10"/>
      <c r="H41" s="10"/>
      <c r="I41" s="10"/>
      <c r="J41" s="1"/>
      <c r="K41" s="1"/>
      <c r="L41" s="1"/>
      <c r="M41" s="1"/>
      <c r="N41" s="1"/>
    </row>
    <row r="42" spans="1:14" ht="15">
      <c r="A42" s="6"/>
      <c r="B42" s="10"/>
      <c r="C42" s="10"/>
      <c r="D42" s="10"/>
      <c r="E42" s="10"/>
      <c r="F42" s="10"/>
      <c r="G42" s="10"/>
      <c r="H42" s="10"/>
      <c r="I42" s="10"/>
      <c r="J42" s="1"/>
      <c r="K42" s="1"/>
      <c r="L42" s="1"/>
      <c r="M42" s="1"/>
      <c r="N42" s="1"/>
    </row>
    <row r="43" spans="1:14" ht="15">
      <c r="A43" s="6"/>
      <c r="B43" s="10"/>
      <c r="C43" s="10"/>
      <c r="D43" s="10"/>
      <c r="E43" s="10"/>
      <c r="F43" s="10"/>
      <c r="G43" s="10"/>
      <c r="H43" s="10"/>
      <c r="I43" s="10"/>
      <c r="J43" s="1"/>
      <c r="K43" s="1"/>
      <c r="L43" s="1"/>
      <c r="M43" s="1"/>
      <c r="N43" s="1"/>
    </row>
    <row r="44" spans="1:14" ht="15">
      <c r="A44" s="6"/>
      <c r="B44" s="10"/>
      <c r="C44" s="10"/>
      <c r="D44" s="10"/>
      <c r="E44" s="10"/>
      <c r="F44" s="10"/>
      <c r="G44" s="10"/>
      <c r="H44" s="10"/>
      <c r="I44" s="10"/>
      <c r="J44" s="1"/>
      <c r="K44" s="1"/>
      <c r="L44" s="1"/>
      <c r="M44" s="1"/>
      <c r="N44" s="1"/>
    </row>
    <row r="45" spans="1:14" ht="15">
      <c r="A45" s="6"/>
      <c r="B45" s="10"/>
      <c r="C45" s="10"/>
      <c r="D45" s="10"/>
      <c r="E45" s="10"/>
      <c r="F45" s="10"/>
      <c r="G45" s="10"/>
      <c r="H45" s="10"/>
      <c r="I45" s="10"/>
      <c r="J45" s="1"/>
      <c r="K45" s="1"/>
      <c r="L45" s="1"/>
      <c r="M45" s="1"/>
      <c r="N45" s="1"/>
    </row>
    <row r="46" spans="1:14" ht="15">
      <c r="A46" s="6"/>
      <c r="B46" s="10"/>
      <c r="C46" s="10"/>
      <c r="D46" s="10"/>
      <c r="E46" s="10"/>
      <c r="F46" s="10"/>
      <c r="G46" s="10"/>
      <c r="H46" s="10"/>
      <c r="I46" s="10"/>
      <c r="J46" s="1"/>
      <c r="K46" s="1"/>
      <c r="L46" s="1"/>
      <c r="M46" s="1"/>
      <c r="N46" s="1"/>
    </row>
    <row r="47" spans="1:14" ht="15">
      <c r="A47" s="6"/>
      <c r="B47" s="10"/>
      <c r="C47" s="10"/>
      <c r="D47" s="10"/>
      <c r="E47" s="10"/>
      <c r="F47" s="10"/>
      <c r="G47" s="10"/>
      <c r="H47" s="10"/>
      <c r="I47" s="10"/>
      <c r="J47" s="1"/>
      <c r="K47" s="1"/>
      <c r="L47" s="1"/>
      <c r="M47" s="1"/>
      <c r="N47" s="1"/>
    </row>
    <row r="48" spans="1:14" ht="15">
      <c r="A48" s="6"/>
      <c r="B48" s="10"/>
      <c r="C48" s="10"/>
      <c r="D48" s="10"/>
      <c r="E48" s="10"/>
      <c r="F48" s="10"/>
      <c r="G48" s="10"/>
      <c r="H48" s="10"/>
      <c r="I48" s="10"/>
      <c r="J48" s="1"/>
      <c r="K48" s="1"/>
      <c r="L48" s="1"/>
      <c r="M48" s="1"/>
      <c r="N48" s="1"/>
    </row>
    <row r="49" spans="1:14" ht="15">
      <c r="A49" s="6"/>
      <c r="B49" s="10"/>
      <c r="C49" s="10"/>
      <c r="D49" s="10"/>
      <c r="E49" s="10"/>
      <c r="F49" s="10"/>
      <c r="G49" s="10"/>
      <c r="H49" s="10"/>
      <c r="I49" s="10"/>
      <c r="J49" s="1"/>
      <c r="K49" s="1"/>
      <c r="L49" s="1"/>
      <c r="M49" s="1"/>
      <c r="N49" s="1"/>
    </row>
    <row r="50" spans="1:14" ht="15">
      <c r="A50" s="6"/>
      <c r="B50" s="10"/>
      <c r="C50" s="10"/>
      <c r="D50" s="10"/>
      <c r="E50" s="10"/>
      <c r="F50" s="10"/>
      <c r="G50" s="10"/>
      <c r="H50" s="10"/>
      <c r="I50" s="10"/>
      <c r="J50" s="1"/>
      <c r="K50" s="1"/>
      <c r="L50" s="1"/>
      <c r="M50" s="1"/>
      <c r="N50" s="1"/>
    </row>
    <row r="51" spans="1:14" ht="15">
      <c r="A51" s="6"/>
      <c r="B51" s="10"/>
      <c r="C51" s="10"/>
      <c r="D51" s="10"/>
      <c r="E51" s="10"/>
      <c r="F51" s="10"/>
      <c r="G51" s="10"/>
      <c r="H51" s="10"/>
      <c r="I51" s="10"/>
      <c r="J51" s="1"/>
      <c r="K51" s="1"/>
      <c r="L51" s="1"/>
      <c r="M51" s="1"/>
      <c r="N51" s="1"/>
    </row>
    <row r="52" spans="1:14" ht="15">
      <c r="A52" s="6"/>
      <c r="B52" s="10"/>
      <c r="C52" s="10"/>
      <c r="D52" s="10"/>
      <c r="E52" s="10"/>
      <c r="F52" s="10"/>
      <c r="G52" s="10"/>
      <c r="H52" s="10"/>
      <c r="I52" s="10"/>
      <c r="J52" s="1"/>
      <c r="K52" s="1"/>
      <c r="L52" s="1"/>
      <c r="M52" s="1"/>
      <c r="N52" s="1"/>
    </row>
    <row r="53" spans="1:14" ht="15">
      <c r="A53" s="6"/>
      <c r="B53" s="10"/>
      <c r="C53" s="10"/>
      <c r="D53" s="10"/>
      <c r="E53" s="10"/>
      <c r="F53" s="10"/>
      <c r="G53" s="10"/>
      <c r="H53" s="10"/>
      <c r="I53" s="10"/>
      <c r="J53" s="1"/>
      <c r="K53" s="1"/>
      <c r="L53" s="1"/>
      <c r="M53" s="1"/>
      <c r="N53" s="1"/>
    </row>
    <row r="54" spans="1:14" ht="15">
      <c r="A54" s="6"/>
      <c r="B54" s="10"/>
      <c r="C54" s="10"/>
      <c r="D54" s="10"/>
      <c r="E54" s="10"/>
      <c r="F54" s="10"/>
      <c r="G54" s="10"/>
      <c r="H54" s="10"/>
      <c r="I54" s="10"/>
      <c r="J54" s="1"/>
      <c r="K54" s="1"/>
      <c r="L54" s="1"/>
      <c r="M54" s="1"/>
      <c r="N54" s="1"/>
    </row>
    <row r="55" spans="1:14" ht="15">
      <c r="A55" s="6"/>
      <c r="B55" s="10"/>
      <c r="C55" s="10"/>
      <c r="D55" s="10"/>
      <c r="E55" s="10"/>
      <c r="F55" s="10"/>
      <c r="G55" s="10"/>
      <c r="H55" s="10"/>
      <c r="I55" s="10"/>
      <c r="J55" s="1"/>
      <c r="K55" s="1"/>
      <c r="L55" s="1"/>
      <c r="M55" s="1"/>
      <c r="N55" s="1"/>
    </row>
    <row r="56" spans="1:14" ht="15">
      <c r="A56" s="6"/>
      <c r="B56" s="10"/>
      <c r="C56" s="10"/>
      <c r="D56" s="10"/>
      <c r="E56" s="10"/>
      <c r="F56" s="10"/>
      <c r="G56" s="10"/>
      <c r="H56" s="10"/>
      <c r="I56" s="10"/>
      <c r="J56" s="1"/>
      <c r="K56" s="1"/>
      <c r="L56" s="1"/>
      <c r="M56" s="1"/>
      <c r="N56" s="1"/>
    </row>
    <row r="57" spans="1:14" ht="15">
      <c r="A57" s="6"/>
      <c r="B57" s="10"/>
      <c r="C57" s="10"/>
      <c r="D57" s="10"/>
      <c r="E57" s="10"/>
      <c r="F57" s="10"/>
      <c r="G57" s="10"/>
      <c r="H57" s="10"/>
      <c r="I57" s="10"/>
      <c r="J57" s="1"/>
      <c r="K57" s="1"/>
      <c r="L57" s="1"/>
      <c r="M57" s="1"/>
      <c r="N57" s="1"/>
    </row>
    <row r="58" spans="1:14" ht="15">
      <c r="A58" s="6"/>
      <c r="B58" s="10"/>
      <c r="C58" s="10"/>
      <c r="D58" s="10"/>
      <c r="E58" s="10"/>
      <c r="F58" s="10"/>
      <c r="G58" s="10"/>
      <c r="H58" s="10"/>
      <c r="I58" s="10"/>
      <c r="J58" s="1"/>
      <c r="K58" s="1"/>
      <c r="L58" s="1"/>
      <c r="M58" s="1"/>
      <c r="N58" s="1"/>
    </row>
    <row r="59" spans="1:14" ht="15">
      <c r="A59" s="6"/>
      <c r="B59" s="10"/>
      <c r="C59" s="10"/>
      <c r="D59" s="10"/>
      <c r="E59" s="10"/>
      <c r="F59" s="10"/>
      <c r="G59" s="10"/>
      <c r="H59" s="10"/>
      <c r="I59" s="10"/>
      <c r="J59" s="1"/>
      <c r="K59" s="1"/>
      <c r="L59" s="1"/>
      <c r="M59" s="1"/>
      <c r="N59" s="1"/>
    </row>
    <row r="60" spans="1:14" ht="15">
      <c r="A60" s="6"/>
      <c r="B60" s="10"/>
      <c r="C60" s="10"/>
      <c r="D60" s="10"/>
      <c r="E60" s="10"/>
      <c r="F60" s="10"/>
      <c r="G60" s="10"/>
      <c r="H60" s="10"/>
      <c r="I60" s="10"/>
      <c r="J60" s="1"/>
      <c r="K60" s="1"/>
      <c r="L60" s="1"/>
      <c r="M60" s="1"/>
      <c r="N60" s="1"/>
    </row>
    <row r="61" spans="1:14" ht="15">
      <c r="A61" s="6"/>
      <c r="B61" s="10"/>
      <c r="C61" s="10"/>
      <c r="D61" s="10"/>
      <c r="E61" s="10"/>
      <c r="F61" s="10"/>
      <c r="G61" s="10"/>
      <c r="H61" s="10"/>
      <c r="I61" s="10"/>
      <c r="J61" s="1"/>
      <c r="K61" s="1"/>
      <c r="L61" s="1"/>
      <c r="M61" s="1"/>
      <c r="N61" s="1"/>
    </row>
    <row r="62" spans="1:14" ht="15">
      <c r="A62" s="6"/>
      <c r="B62" s="10"/>
      <c r="C62" s="10"/>
      <c r="D62" s="10"/>
      <c r="E62" s="10"/>
      <c r="F62" s="10"/>
      <c r="G62" s="10"/>
      <c r="H62" s="10"/>
      <c r="I62" s="10"/>
      <c r="J62" s="1"/>
      <c r="K62" s="1"/>
      <c r="L62" s="1"/>
      <c r="M62" s="1"/>
      <c r="N62" s="1"/>
    </row>
    <row r="63" spans="1:14" ht="15">
      <c r="A63" s="6"/>
      <c r="B63" s="10"/>
      <c r="C63" s="10"/>
      <c r="D63" s="10"/>
      <c r="E63" s="10"/>
      <c r="F63" s="10"/>
      <c r="G63" s="10"/>
      <c r="H63" s="10"/>
      <c r="I63" s="10"/>
      <c r="J63" s="1"/>
      <c r="K63" s="1"/>
      <c r="L63" s="1"/>
      <c r="M63" s="1"/>
      <c r="N63" s="1"/>
    </row>
    <row r="64" spans="1:14" ht="15">
      <c r="A64" s="6"/>
      <c r="B64" s="10"/>
      <c r="C64" s="10"/>
      <c r="D64" s="10"/>
      <c r="E64" s="10"/>
      <c r="F64" s="10"/>
      <c r="G64" s="10"/>
      <c r="H64" s="10"/>
      <c r="I64" s="10"/>
      <c r="J64" s="1"/>
      <c r="K64" s="1"/>
      <c r="L64" s="1"/>
      <c r="M64" s="1"/>
      <c r="N64" s="1"/>
    </row>
    <row r="65" spans="1:14" ht="15">
      <c r="A65" s="6"/>
      <c r="B65" s="10"/>
      <c r="C65" s="10"/>
      <c r="D65" s="10"/>
      <c r="E65" s="10"/>
      <c r="F65" s="10"/>
      <c r="G65" s="10"/>
      <c r="H65" s="10"/>
      <c r="I65" s="10"/>
      <c r="J65" s="1"/>
      <c r="K65" s="1"/>
      <c r="L65" s="1"/>
      <c r="M65" s="1"/>
      <c r="N65" s="1"/>
    </row>
    <row r="66" spans="1:14" ht="15">
      <c r="A66" s="6"/>
      <c r="B66" s="10"/>
      <c r="C66" s="10"/>
      <c r="D66" s="10"/>
      <c r="E66" s="10"/>
      <c r="F66" s="10"/>
      <c r="G66" s="10"/>
      <c r="H66" s="10"/>
      <c r="I66" s="10"/>
      <c r="J66" s="1"/>
      <c r="K66" s="1"/>
      <c r="L66" s="1"/>
      <c r="M66" s="1"/>
      <c r="N66" s="1"/>
    </row>
    <row r="67" spans="1:14" ht="15">
      <c r="A67" s="6"/>
      <c r="B67" s="10"/>
      <c r="C67" s="10"/>
      <c r="D67" s="10"/>
      <c r="E67" s="10"/>
      <c r="F67" s="10"/>
      <c r="G67" s="10"/>
      <c r="H67" s="10"/>
      <c r="I67" s="10"/>
      <c r="J67" s="1"/>
      <c r="K67" s="1"/>
      <c r="L67" s="1"/>
      <c r="M67" s="1"/>
      <c r="N67" s="1"/>
    </row>
    <row r="68" spans="1:14" ht="15">
      <c r="A68" s="6"/>
      <c r="B68" s="10"/>
      <c r="C68" s="10"/>
      <c r="D68" s="10"/>
      <c r="E68" s="10"/>
      <c r="F68" s="10"/>
      <c r="G68" s="10"/>
      <c r="H68" s="10"/>
      <c r="I68" s="10"/>
      <c r="J68" s="1"/>
      <c r="K68" s="1"/>
      <c r="L68" s="1"/>
      <c r="M68" s="1"/>
      <c r="N68" s="1"/>
    </row>
    <row r="69" spans="1:9" ht="15">
      <c r="A69" s="6"/>
      <c r="B69" s="10"/>
      <c r="C69" s="10"/>
      <c r="D69" s="10"/>
      <c r="E69" s="10"/>
      <c r="F69" s="10"/>
      <c r="G69" s="10"/>
      <c r="H69" s="10"/>
      <c r="I69" s="10"/>
    </row>
    <row r="70" spans="1:9" ht="15">
      <c r="A70" s="6"/>
      <c r="B70" s="10"/>
      <c r="C70" s="10"/>
      <c r="D70" s="10"/>
      <c r="E70" s="10"/>
      <c r="F70" s="10"/>
      <c r="G70" s="10"/>
      <c r="H70" s="10"/>
      <c r="I70" s="10"/>
    </row>
    <row r="71" spans="1:9" ht="15">
      <c r="A71" s="6"/>
      <c r="B71" s="10"/>
      <c r="C71" s="10"/>
      <c r="D71" s="10"/>
      <c r="E71" s="10"/>
      <c r="F71" s="10"/>
      <c r="G71" s="10"/>
      <c r="H71" s="10"/>
      <c r="I71" s="10"/>
    </row>
    <row r="72" spans="1:9" ht="15">
      <c r="A72" s="6"/>
      <c r="B72" s="10"/>
      <c r="C72" s="10"/>
      <c r="D72" s="10"/>
      <c r="E72" s="10"/>
      <c r="F72" s="10"/>
      <c r="G72" s="10"/>
      <c r="H72" s="10"/>
      <c r="I72" s="10"/>
    </row>
    <row r="73" spans="1:9" ht="15">
      <c r="A73" s="6"/>
      <c r="B73" s="10"/>
      <c r="C73" s="10"/>
      <c r="D73" s="10"/>
      <c r="E73" s="10"/>
      <c r="F73" s="10"/>
      <c r="G73" s="10"/>
      <c r="H73" s="10"/>
      <c r="I73" s="10"/>
    </row>
    <row r="74" spans="1:9" ht="15">
      <c r="A74" s="6"/>
      <c r="B74" s="10"/>
      <c r="C74" s="10"/>
      <c r="D74" s="10"/>
      <c r="E74" s="10"/>
      <c r="F74" s="10"/>
      <c r="G74" s="10"/>
      <c r="H74" s="10"/>
      <c r="I74" s="10"/>
    </row>
    <row r="75" spans="1:9" ht="15">
      <c r="A75" s="6"/>
      <c r="B75" s="10"/>
      <c r="C75" s="10"/>
      <c r="D75" s="10"/>
      <c r="E75" s="10"/>
      <c r="F75" s="10"/>
      <c r="G75" s="10"/>
      <c r="H75" s="10"/>
      <c r="I75" s="10"/>
    </row>
    <row r="76" spans="1:9" ht="15">
      <c r="A76" s="6"/>
      <c r="B76" s="10"/>
      <c r="C76" s="10"/>
      <c r="D76" s="10"/>
      <c r="E76" s="10"/>
      <c r="F76" s="10"/>
      <c r="G76" s="10"/>
      <c r="H76" s="10"/>
      <c r="I76" s="10"/>
    </row>
    <row r="77" spans="1:9" ht="15">
      <c r="A77" s="6"/>
      <c r="B77" s="10"/>
      <c r="C77" s="10"/>
      <c r="D77" s="10"/>
      <c r="E77" s="10"/>
      <c r="F77" s="10"/>
      <c r="G77" s="10"/>
      <c r="H77" s="10"/>
      <c r="I77" s="10"/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3"/>
  <sheetViews>
    <sheetView showGridLines="0" zoomScalePageLayoutView="0" workbookViewId="0" topLeftCell="A1">
      <selection activeCell="M55" sqref="M55"/>
    </sheetView>
  </sheetViews>
  <sheetFormatPr defaultColWidth="9.140625" defaultRowHeight="15" customHeight="1"/>
  <cols>
    <col min="1" max="1" width="22.140625" style="0" bestFit="1" customWidth="1"/>
    <col min="2" max="2" width="4.28125" style="0" bestFit="1" customWidth="1"/>
    <col min="3" max="5" width="5.57421875" style="0" bestFit="1" customWidth="1"/>
    <col min="6" max="6" width="5.7109375" style="0" bestFit="1" customWidth="1"/>
    <col min="7" max="8" width="7.00390625" style="0" bestFit="1" customWidth="1"/>
  </cols>
  <sheetData>
    <row r="1" spans="1:8" ht="15" customHeight="1" thickBot="1">
      <c r="A1" s="34" t="s">
        <v>13</v>
      </c>
      <c r="B1" s="35" t="s">
        <v>14</v>
      </c>
      <c r="C1" s="36" t="s">
        <v>15</v>
      </c>
      <c r="D1" s="35" t="s">
        <v>16</v>
      </c>
      <c r="E1" s="36" t="s">
        <v>17</v>
      </c>
      <c r="F1" s="35" t="s">
        <v>18</v>
      </c>
      <c r="G1" s="36" t="s">
        <v>19</v>
      </c>
      <c r="H1" s="37" t="s">
        <v>20</v>
      </c>
    </row>
    <row r="2" spans="1:14" ht="15" customHeight="1">
      <c r="A2" s="38" t="s">
        <v>21</v>
      </c>
      <c r="B2" s="39"/>
      <c r="C2" s="40"/>
      <c r="D2" s="41"/>
      <c r="E2" s="40"/>
      <c r="F2" s="39"/>
      <c r="G2" s="40"/>
      <c r="H2" s="42"/>
      <c r="J2" s="50" t="s">
        <v>14</v>
      </c>
      <c r="K2" s="69" t="s">
        <v>82</v>
      </c>
      <c r="L2" s="69"/>
      <c r="M2" s="69"/>
      <c r="N2" s="70"/>
    </row>
    <row r="3" spans="1:14" ht="15" customHeight="1">
      <c r="A3" s="38" t="s">
        <v>22</v>
      </c>
      <c r="B3" s="39"/>
      <c r="C3" s="40"/>
      <c r="D3" s="41"/>
      <c r="E3" s="40"/>
      <c r="F3" s="39"/>
      <c r="G3" s="40"/>
      <c r="H3" s="42"/>
      <c r="J3" s="51" t="s">
        <v>15</v>
      </c>
      <c r="K3" s="71" t="s">
        <v>83</v>
      </c>
      <c r="L3" s="71"/>
      <c r="M3" s="71"/>
      <c r="N3" s="72"/>
    </row>
    <row r="4" spans="1:14" ht="15" customHeight="1">
      <c r="A4" s="38" t="s">
        <v>23</v>
      </c>
      <c r="B4" s="39">
        <v>0</v>
      </c>
      <c r="C4" s="40">
        <v>3</v>
      </c>
      <c r="D4" s="41">
        <v>0</v>
      </c>
      <c r="E4" s="40">
        <v>0</v>
      </c>
      <c r="F4" s="39">
        <v>0</v>
      </c>
      <c r="G4" s="40">
        <f>SUM('[1]Aeronautica'!G2:G4)</f>
        <v>16</v>
      </c>
      <c r="H4" s="42">
        <v>0</v>
      </c>
      <c r="J4" s="51" t="s">
        <v>16</v>
      </c>
      <c r="K4" s="71" t="s">
        <v>84</v>
      </c>
      <c r="L4" s="71"/>
      <c r="M4" s="71"/>
      <c r="N4" s="72"/>
    </row>
    <row r="5" spans="1:14" ht="15" customHeight="1">
      <c r="A5" s="38" t="s">
        <v>24</v>
      </c>
      <c r="B5" s="39"/>
      <c r="C5" s="40"/>
      <c r="D5" s="41"/>
      <c r="E5" s="40"/>
      <c r="F5" s="39"/>
      <c r="G5" s="40"/>
      <c r="H5" s="42"/>
      <c r="J5" s="51" t="s">
        <v>17</v>
      </c>
      <c r="K5" s="71" t="s">
        <v>85</v>
      </c>
      <c r="L5" s="71"/>
      <c r="M5" s="71"/>
      <c r="N5" s="72"/>
    </row>
    <row r="6" spans="1:14" ht="15" customHeight="1">
      <c r="A6" s="38" t="s">
        <v>25</v>
      </c>
      <c r="B6" s="39">
        <v>0</v>
      </c>
      <c r="C6" s="40">
        <v>21</v>
      </c>
      <c r="D6" s="41">
        <v>3</v>
      </c>
      <c r="E6" s="40">
        <v>12</v>
      </c>
      <c r="F6" s="39">
        <v>0</v>
      </c>
      <c r="G6" s="40">
        <f>SUM('[1]Andebol'!G35:G55)</f>
        <v>830</v>
      </c>
      <c r="H6" s="42">
        <f>SUM('[1]Andebol'!G14:G16)</f>
        <v>238</v>
      </c>
      <c r="J6" s="51" t="s">
        <v>18</v>
      </c>
      <c r="K6" s="71" t="s">
        <v>86</v>
      </c>
      <c r="L6" s="71"/>
      <c r="M6" s="71"/>
      <c r="N6" s="72"/>
    </row>
    <row r="7" spans="1:14" ht="15" customHeight="1">
      <c r="A7" s="38" t="s">
        <v>26</v>
      </c>
      <c r="B7" s="39"/>
      <c r="C7" s="40"/>
      <c r="D7" s="41"/>
      <c r="E7" s="40"/>
      <c r="F7" s="39"/>
      <c r="G7" s="40"/>
      <c r="H7" s="42"/>
      <c r="J7" s="51" t="s">
        <v>19</v>
      </c>
      <c r="K7" s="71" t="s">
        <v>87</v>
      </c>
      <c r="L7" s="71"/>
      <c r="M7" s="71"/>
      <c r="N7" s="72"/>
    </row>
    <row r="8" spans="1:14" ht="15" customHeight="1" thickBot="1">
      <c r="A8" s="38" t="s">
        <v>27</v>
      </c>
      <c r="B8" s="39"/>
      <c r="C8" s="40"/>
      <c r="D8" s="41"/>
      <c r="E8" s="40"/>
      <c r="F8" s="39"/>
      <c r="G8" s="40"/>
      <c r="H8" s="42"/>
      <c r="J8" s="52" t="s">
        <v>20</v>
      </c>
      <c r="K8" s="67" t="s">
        <v>88</v>
      </c>
      <c r="L8" s="67"/>
      <c r="M8" s="67"/>
      <c r="N8" s="68"/>
    </row>
    <row r="9" spans="1:8" ht="15" customHeight="1">
      <c r="A9" s="38" t="s">
        <v>28</v>
      </c>
      <c r="B9" s="39">
        <f>'[1]Atletismo'!Q1</f>
        <v>4</v>
      </c>
      <c r="C9" s="40">
        <f>'[1]Atletismo'!Q5</f>
        <v>17</v>
      </c>
      <c r="D9" s="41">
        <f>'[1]Atletismo'!Q6</f>
        <v>5</v>
      </c>
      <c r="E9" s="40">
        <f>'[1]Atletismo'!Q7</f>
        <v>2</v>
      </c>
      <c r="F9" s="39">
        <f>SUM('[1]Atletismo'!G11:G14)</f>
        <v>129</v>
      </c>
      <c r="G9" s="40">
        <f>SUM('[1]Atletismo'!G18:G34)</f>
        <v>613</v>
      </c>
      <c r="H9" s="42">
        <f>SUM('[1]Atletismo'!G2:G8)</f>
        <v>234</v>
      </c>
    </row>
    <row r="10" spans="1:8" ht="15" customHeight="1">
      <c r="A10" s="38" t="s">
        <v>29</v>
      </c>
      <c r="B10" s="39"/>
      <c r="C10" s="40"/>
      <c r="D10" s="41"/>
      <c r="E10" s="40"/>
      <c r="F10" s="39"/>
      <c r="G10" s="40"/>
      <c r="H10" s="42"/>
    </row>
    <row r="11" spans="1:8" ht="15" customHeight="1">
      <c r="A11" s="38" t="s">
        <v>30</v>
      </c>
      <c r="B11" s="39">
        <v>0</v>
      </c>
      <c r="C11" s="40">
        <f>'[1]Badminton'!Q12</f>
        <v>1</v>
      </c>
      <c r="D11" s="41">
        <f>'[1]Badminton'!Q13</f>
        <v>1</v>
      </c>
      <c r="E11" s="40">
        <f>'[1]Badminton'!Q14</f>
        <v>0</v>
      </c>
      <c r="F11" s="39">
        <v>0</v>
      </c>
      <c r="G11" s="40">
        <f>'[1]Badminton'!G7</f>
        <v>5</v>
      </c>
      <c r="H11" s="42">
        <f>'[1]Badminton'!G11</f>
        <v>8</v>
      </c>
    </row>
    <row r="12" spans="1:8" ht="15" customHeight="1">
      <c r="A12" s="38" t="s">
        <v>31</v>
      </c>
      <c r="B12" s="39"/>
      <c r="C12" s="40"/>
      <c r="D12" s="41"/>
      <c r="E12" s="40"/>
      <c r="F12" s="39"/>
      <c r="G12" s="40"/>
      <c r="H12" s="42"/>
    </row>
    <row r="13" spans="1:8" ht="15" customHeight="1">
      <c r="A13" s="38" t="s">
        <v>32</v>
      </c>
      <c r="B13" s="39">
        <f>SUM('[1]Basquetebol'!Q8:Q11)</f>
        <v>3</v>
      </c>
      <c r="C13" s="40">
        <f>'[1]Basquetebol'!Q12</f>
        <v>14</v>
      </c>
      <c r="D13" s="41">
        <f>'[1]Basquetebol'!Q13</f>
        <v>31</v>
      </c>
      <c r="E13" s="40">
        <f>'[1]Basquetebol'!Q14</f>
        <v>39</v>
      </c>
      <c r="F13" s="39">
        <f>SUM('[1]Basquetebol'!R8:R11)</f>
        <v>128</v>
      </c>
      <c r="G13" s="40">
        <f>'[1]Basquetebol'!R12</f>
        <v>1156</v>
      </c>
      <c r="H13" s="42">
        <f>'[1]Basquetebol'!R13</f>
        <v>278</v>
      </c>
    </row>
    <row r="14" spans="1:8" ht="15" customHeight="1">
      <c r="A14" s="38" t="s">
        <v>33</v>
      </c>
      <c r="B14" s="39"/>
      <c r="C14" s="40"/>
      <c r="D14" s="41"/>
      <c r="E14" s="40"/>
      <c r="F14" s="39"/>
      <c r="G14" s="40"/>
      <c r="H14" s="42"/>
    </row>
    <row r="15" spans="1:8" ht="15" customHeight="1">
      <c r="A15" s="38" t="s">
        <v>34</v>
      </c>
      <c r="B15" s="39"/>
      <c r="C15" s="40"/>
      <c r="D15" s="41"/>
      <c r="E15" s="40"/>
      <c r="F15" s="39"/>
      <c r="G15" s="40"/>
      <c r="H15" s="42"/>
    </row>
    <row r="16" spans="1:8" ht="15" customHeight="1">
      <c r="A16" s="38" t="s">
        <v>35</v>
      </c>
      <c r="B16" s="39"/>
      <c r="C16" s="40"/>
      <c r="D16" s="41"/>
      <c r="E16" s="40"/>
      <c r="F16" s="39"/>
      <c r="G16" s="40"/>
      <c r="H16" s="42"/>
    </row>
    <row r="17" spans="1:8" ht="15" customHeight="1">
      <c r="A17" s="38" t="s">
        <v>36</v>
      </c>
      <c r="B17" s="39">
        <v>0</v>
      </c>
      <c r="C17" s="40">
        <f>'[1]Campismo'!Q12</f>
        <v>4</v>
      </c>
      <c r="D17" s="41">
        <v>0</v>
      </c>
      <c r="E17" s="40">
        <v>0</v>
      </c>
      <c r="F17" s="39">
        <v>0</v>
      </c>
      <c r="G17" s="40">
        <f>'[1]Campismo'!R12</f>
        <v>53</v>
      </c>
      <c r="H17" s="42">
        <v>0</v>
      </c>
    </row>
    <row r="18" spans="1:8" ht="15" customHeight="1">
      <c r="A18" s="38" t="s">
        <v>37</v>
      </c>
      <c r="B18" s="39">
        <f>SUM('[1]Canoagem'!P8:P11)</f>
        <v>1</v>
      </c>
      <c r="C18" s="40">
        <f>'[1]Canoagem'!P12</f>
        <v>2</v>
      </c>
      <c r="D18" s="41">
        <f>'[1]Canoagem'!P13</f>
        <v>2</v>
      </c>
      <c r="E18" s="40">
        <f>'[1]Canoagem'!P14</f>
        <v>0</v>
      </c>
      <c r="F18" s="39">
        <f>'[1]Canoagem'!Q8</f>
        <v>21</v>
      </c>
      <c r="G18" s="40">
        <f>'[1]Canoagem'!Q12</f>
        <v>34</v>
      </c>
      <c r="H18" s="42">
        <f>'[1]Canoagem'!Q13</f>
        <v>44</v>
      </c>
    </row>
    <row r="19" spans="1:8" ht="15" customHeight="1">
      <c r="A19" s="38" t="s">
        <v>38</v>
      </c>
      <c r="B19" s="39">
        <f>SUM('[1]Ciclismo'!Q8:Q11)</f>
        <v>2</v>
      </c>
      <c r="C19" s="40">
        <f>'[1]Ciclismo'!Q12</f>
        <v>9</v>
      </c>
      <c r="D19" s="41">
        <f>'[1]Ciclismo'!Q13</f>
        <v>1</v>
      </c>
      <c r="E19" s="40">
        <f>'[1]Ciclismo'!Q14</f>
        <v>11</v>
      </c>
      <c r="F19" s="39">
        <f>SUM('[1]Ciclismo'!R8:R11)</f>
        <v>42</v>
      </c>
      <c r="G19" s="40">
        <f>'[1]Ciclismo'!R12</f>
        <v>217</v>
      </c>
      <c r="H19" s="42">
        <f>'[1]Ciclismo'!R13</f>
        <v>18</v>
      </c>
    </row>
    <row r="20" spans="1:8" ht="15" customHeight="1">
      <c r="A20" s="38" t="s">
        <v>39</v>
      </c>
      <c r="B20" s="39"/>
      <c r="C20" s="40"/>
      <c r="D20" s="41"/>
      <c r="E20" s="40"/>
      <c r="F20" s="39"/>
      <c r="G20" s="40"/>
      <c r="H20" s="42"/>
    </row>
    <row r="21" spans="1:8" ht="15" customHeight="1">
      <c r="A21" s="38" t="s">
        <v>40</v>
      </c>
      <c r="B21" s="39">
        <f>SUM('[1]Corfebol'!Q8:Q11)</f>
        <v>1</v>
      </c>
      <c r="C21" s="40">
        <f>'[1]Corfebol'!Q12</f>
        <v>0</v>
      </c>
      <c r="D21" s="41">
        <f>'[1]Corfebol'!Q13</f>
        <v>2</v>
      </c>
      <c r="E21" s="40">
        <f>'[1]Corfebol'!Q14</f>
        <v>0</v>
      </c>
      <c r="F21" s="39">
        <f>SUM('[1]Corfebol'!R8:R11)</f>
        <v>10</v>
      </c>
      <c r="G21" s="40">
        <v>0</v>
      </c>
      <c r="H21" s="42">
        <f>'[1]Corfebol'!R13</f>
        <v>146</v>
      </c>
    </row>
    <row r="22" spans="1:8" ht="15" customHeight="1">
      <c r="A22" s="38" t="s">
        <v>41</v>
      </c>
      <c r="B22" s="39"/>
      <c r="C22" s="40"/>
      <c r="D22" s="41"/>
      <c r="E22" s="40"/>
      <c r="F22" s="39"/>
      <c r="G22" s="40"/>
      <c r="H22" s="42"/>
    </row>
    <row r="23" spans="1:8" ht="15" customHeight="1">
      <c r="A23" s="38" t="s">
        <v>42</v>
      </c>
      <c r="B23" s="39">
        <f>SUM('[1]Dança'!Q8:Q11)</f>
        <v>0</v>
      </c>
      <c r="C23" s="40">
        <f>'[1]Dança'!Q12</f>
        <v>12</v>
      </c>
      <c r="D23" s="41">
        <f>'[1]Dança'!Q13</f>
        <v>1</v>
      </c>
      <c r="E23" s="40">
        <f>'[1]Dança'!Q14</f>
        <v>6</v>
      </c>
      <c r="F23" s="39">
        <f>SUM('[1]Dança'!R8:R11)</f>
        <v>0</v>
      </c>
      <c r="G23" s="40">
        <f>'[1]Dança'!R12</f>
        <v>393</v>
      </c>
      <c r="H23" s="42">
        <f>'[1]Dança'!R13</f>
        <v>7</v>
      </c>
    </row>
    <row r="24" spans="1:8" ht="15" customHeight="1">
      <c r="A24" s="38" t="s">
        <v>43</v>
      </c>
      <c r="B24" s="39">
        <f>SUM('[1]Deficientes'!Q8:Q11)</f>
        <v>0</v>
      </c>
      <c r="C24" s="40">
        <f>'[1]Deficientes'!Q12</f>
        <v>9</v>
      </c>
      <c r="D24" s="41">
        <f>'[1]Deficientes'!Q13</f>
        <v>12</v>
      </c>
      <c r="E24" s="40">
        <f>'[1]Deficientes'!Q14</f>
        <v>2</v>
      </c>
      <c r="F24" s="39">
        <f>SUM('[1]Deficientes'!R8:R11)</f>
        <v>0</v>
      </c>
      <c r="G24" s="40">
        <f>'[1]Deficientes'!R12</f>
        <v>133</v>
      </c>
      <c r="H24" s="42">
        <f>'[1]Deficientes'!R13</f>
        <v>215</v>
      </c>
    </row>
    <row r="25" spans="1:8" ht="15" customHeight="1">
      <c r="A25" s="38" t="s">
        <v>44</v>
      </c>
      <c r="B25" s="39">
        <f>SUM('[1]Inverno'!Q8:Q11)</f>
        <v>2</v>
      </c>
      <c r="C25" s="40">
        <f>'[1]Inverno'!Q12</f>
        <v>0</v>
      </c>
      <c r="D25" s="41">
        <f>'[1]Inverno'!Q13</f>
        <v>1</v>
      </c>
      <c r="E25" s="40">
        <f>'[1]Inverno'!Q14</f>
        <v>0</v>
      </c>
      <c r="F25" s="39">
        <f>SUM('[1]Inverno'!R8:R11)</f>
        <v>19</v>
      </c>
      <c r="G25" s="40">
        <f>'[1]Inverno'!R12</f>
        <v>0</v>
      </c>
      <c r="H25" s="42">
        <f>'[1]Inverno'!R13</f>
        <v>6</v>
      </c>
    </row>
    <row r="26" spans="1:8" ht="15" customHeight="1">
      <c r="A26" s="38" t="s">
        <v>45</v>
      </c>
      <c r="B26" s="39"/>
      <c r="C26" s="40"/>
      <c r="D26" s="41"/>
      <c r="E26" s="40"/>
      <c r="F26" s="39"/>
      <c r="G26" s="40"/>
      <c r="H26" s="42"/>
    </row>
    <row r="27" spans="1:8" ht="15" customHeight="1">
      <c r="A27" s="38" t="s">
        <v>46</v>
      </c>
      <c r="B27" s="39">
        <f>SUM('[1]Esgrima'!Q8:Q11)</f>
        <v>1</v>
      </c>
      <c r="C27" s="40">
        <f>'[1]Esgrima'!Q12</f>
        <v>2</v>
      </c>
      <c r="D27" s="41">
        <f>'[1]Esgrima'!Q13</f>
        <v>1</v>
      </c>
      <c r="E27" s="40">
        <f>'[1]Esgrima'!Q14</f>
        <v>1</v>
      </c>
      <c r="F27" s="39">
        <f>SUM('[1]Esgrima'!R8:R11)</f>
        <v>12</v>
      </c>
      <c r="G27" s="40">
        <f>'[1]Esgrima'!R12</f>
        <v>20</v>
      </c>
      <c r="H27" s="42">
        <f>'[1]Esgrima'!R13</f>
        <v>20</v>
      </c>
    </row>
    <row r="28" spans="1:8" ht="15" customHeight="1">
      <c r="A28" s="38" t="s">
        <v>47</v>
      </c>
      <c r="B28" s="39">
        <f>SUM('[1]Futebol'!Q8:Q11)</f>
        <v>0</v>
      </c>
      <c r="C28" s="40">
        <f>'[1]Futebol'!Q12</f>
        <v>8</v>
      </c>
      <c r="D28" s="41">
        <f>'[1]Futebol'!Q13</f>
        <v>0</v>
      </c>
      <c r="E28" s="40">
        <f>'[1]Futebol'!Q14</f>
        <v>3</v>
      </c>
      <c r="F28" s="39">
        <f>SUM('[1]Futebol'!R8:R11)</f>
        <v>0</v>
      </c>
      <c r="G28" s="40">
        <f>'[1]Futebol'!R12</f>
        <v>135</v>
      </c>
      <c r="H28" s="42">
        <f>'[1]Futebol'!R13</f>
        <v>0</v>
      </c>
    </row>
    <row r="29" spans="1:8" ht="15" customHeight="1">
      <c r="A29" s="38" t="s">
        <v>48</v>
      </c>
      <c r="B29" s="39">
        <f>SUM('[1]Ginástica'!Q8:Q11)</f>
        <v>0</v>
      </c>
      <c r="C29" s="40">
        <f>'[1]Ginástica'!Q12</f>
        <v>15</v>
      </c>
      <c r="D29" s="41">
        <f>'[1]Ginástica'!Q13</f>
        <v>1</v>
      </c>
      <c r="E29" s="40">
        <f>'[1]Ginástica'!Q14</f>
        <v>9</v>
      </c>
      <c r="F29" s="39">
        <f>SUM('[1]Ginástica'!R8:R11)</f>
        <v>0</v>
      </c>
      <c r="G29" s="40">
        <f>'[1]Ginástica'!R12</f>
        <v>194</v>
      </c>
      <c r="H29" s="42">
        <f>'[1]Ginástica'!R13</f>
        <v>18</v>
      </c>
    </row>
    <row r="30" spans="1:8" ht="15" customHeight="1">
      <c r="A30" s="38" t="s">
        <v>49</v>
      </c>
      <c r="B30" s="39"/>
      <c r="C30" s="40"/>
      <c r="D30" s="41"/>
      <c r="E30" s="40"/>
      <c r="F30" s="39"/>
      <c r="G30" s="40"/>
      <c r="H30" s="42"/>
    </row>
    <row r="31" spans="1:8" ht="15" customHeight="1">
      <c r="A31" s="38" t="s">
        <v>50</v>
      </c>
      <c r="B31" s="39">
        <f>SUM('[1]Hoquei'!Q8:Q11)</f>
        <v>0</v>
      </c>
      <c r="C31" s="40">
        <f>'[1]Hoquei'!Q12</f>
        <v>1</v>
      </c>
      <c r="D31" s="41">
        <f>'[1]Hoquei'!Q13</f>
        <v>1</v>
      </c>
      <c r="E31" s="40">
        <f>'[1]Hoquei'!Q14</f>
        <v>5</v>
      </c>
      <c r="F31" s="39">
        <f>SUM('[1]Hoquei'!R8:R11)</f>
        <v>0</v>
      </c>
      <c r="G31" s="40">
        <f>'[1]Hoquei'!R12</f>
        <v>17</v>
      </c>
      <c r="H31" s="42">
        <f>'[1]Hoquei'!R13</f>
        <v>19</v>
      </c>
    </row>
    <row r="32" spans="1:8" ht="15" customHeight="1">
      <c r="A32" s="38" t="s">
        <v>51</v>
      </c>
      <c r="B32" s="39"/>
      <c r="C32" s="40"/>
      <c r="D32" s="41"/>
      <c r="E32" s="40"/>
      <c r="F32" s="39"/>
      <c r="G32" s="40"/>
      <c r="H32" s="42"/>
    </row>
    <row r="33" spans="1:8" ht="15" customHeight="1">
      <c r="A33" s="38" t="s">
        <v>52</v>
      </c>
      <c r="B33" s="39">
        <f>SUM('[1]Judo'!Q8:Q11)</f>
        <v>2</v>
      </c>
      <c r="C33" s="40">
        <f>'[1]Judo'!Q12</f>
        <v>17</v>
      </c>
      <c r="D33" s="41">
        <f>'[1]Judo'!Q13</f>
        <v>3</v>
      </c>
      <c r="E33" s="40">
        <f>'[1]Judo'!Q14</f>
        <v>8</v>
      </c>
      <c r="F33" s="39">
        <f>SUM('[1]Judo'!R8:R11)</f>
        <v>42</v>
      </c>
      <c r="G33" s="40">
        <f>'[1]Judo'!R12</f>
        <v>251</v>
      </c>
      <c r="H33" s="42">
        <f>'[1]Judo'!R13</f>
        <v>25</v>
      </c>
    </row>
    <row r="34" spans="1:8" ht="15" customHeight="1">
      <c r="A34" s="38" t="s">
        <v>53</v>
      </c>
      <c r="B34" s="39"/>
      <c r="C34" s="40"/>
      <c r="D34" s="41"/>
      <c r="E34" s="40"/>
      <c r="F34" s="39"/>
      <c r="G34" s="40"/>
      <c r="H34" s="42"/>
    </row>
    <row r="35" spans="1:8" ht="15" customHeight="1">
      <c r="A35" s="38" t="s">
        <v>54</v>
      </c>
      <c r="B35" s="39"/>
      <c r="C35" s="40"/>
      <c r="D35" s="41"/>
      <c r="E35" s="40"/>
      <c r="F35" s="39"/>
      <c r="G35" s="40"/>
      <c r="H35" s="42"/>
    </row>
    <row r="36" spans="1:8" ht="15" customHeight="1">
      <c r="A36" s="38" t="s">
        <v>55</v>
      </c>
      <c r="B36" s="39">
        <f>SUM('[1]Lutas'!Q8:Q11)</f>
        <v>0</v>
      </c>
      <c r="C36" s="40">
        <f>'[1]Lutas'!Q12</f>
        <v>3</v>
      </c>
      <c r="D36" s="41">
        <f>'[1]Lutas'!Q13</f>
        <v>2</v>
      </c>
      <c r="E36" s="40">
        <f>'[1]Lutas'!Q14</f>
        <v>2</v>
      </c>
      <c r="F36" s="39">
        <f>SUM('[1]Lutas'!R8:R11)</f>
        <v>0</v>
      </c>
      <c r="G36" s="40">
        <f>'[1]Lutas'!R12</f>
        <v>38</v>
      </c>
      <c r="H36" s="42">
        <f>'[1]Lutas'!R13</f>
        <v>22</v>
      </c>
    </row>
    <row r="37" spans="1:8" ht="15" customHeight="1">
      <c r="A37" s="38" t="s">
        <v>56</v>
      </c>
      <c r="B37" s="39"/>
      <c r="C37" s="40"/>
      <c r="D37" s="41"/>
      <c r="E37" s="40"/>
      <c r="F37" s="39"/>
      <c r="G37" s="40"/>
      <c r="H37" s="42"/>
    </row>
    <row r="38" spans="1:8" ht="15" customHeight="1">
      <c r="A38" s="38" t="s">
        <v>57</v>
      </c>
      <c r="B38" s="39"/>
      <c r="C38" s="40"/>
      <c r="D38" s="41"/>
      <c r="E38" s="40"/>
      <c r="F38" s="39"/>
      <c r="G38" s="40"/>
      <c r="H38" s="42"/>
    </row>
    <row r="39" spans="1:8" ht="15" customHeight="1">
      <c r="A39" s="38" t="s">
        <v>58</v>
      </c>
      <c r="B39" s="39"/>
      <c r="C39" s="40"/>
      <c r="D39" s="41"/>
      <c r="E39" s="40"/>
      <c r="F39" s="39"/>
      <c r="G39" s="40"/>
      <c r="H39" s="42"/>
    </row>
    <row r="40" spans="1:8" ht="15" customHeight="1">
      <c r="A40" s="38" t="s">
        <v>59</v>
      </c>
      <c r="B40" s="39">
        <f>SUM('[1]Natação'!Q8:Q11)</f>
        <v>0</v>
      </c>
      <c r="C40" s="40">
        <f>'[1]Natação'!Q12</f>
        <v>11</v>
      </c>
      <c r="D40" s="41">
        <f>'[1]Natação'!Q13</f>
        <v>16</v>
      </c>
      <c r="E40" s="40">
        <f>'[1]Natação'!Q14</f>
        <v>5</v>
      </c>
      <c r="F40" s="39">
        <f>SUM('[1]Natação'!R8:R11)</f>
        <v>0</v>
      </c>
      <c r="G40" s="40">
        <f>'[1]Natação'!R12</f>
        <v>284</v>
      </c>
      <c r="H40" s="42">
        <f>'[1]Natação'!R13</f>
        <v>318</v>
      </c>
    </row>
    <row r="41" spans="1:8" ht="15" customHeight="1">
      <c r="A41" s="38" t="s">
        <v>60</v>
      </c>
      <c r="B41" s="39">
        <f>SUM('[1]Orientação'!Q8:Q11)</f>
        <v>1</v>
      </c>
      <c r="C41" s="40">
        <f>'[1]Orientação'!Q12</f>
        <v>0</v>
      </c>
      <c r="D41" s="41">
        <f>'[1]Orientação'!Q13</f>
        <v>0</v>
      </c>
      <c r="E41" s="40">
        <f>'[1]Orientação'!Q14</f>
        <v>1</v>
      </c>
      <c r="F41" s="39">
        <f>SUM('[1]Orientação'!R8:R11)</f>
        <v>6</v>
      </c>
      <c r="G41" s="40">
        <f>'[1]Orientação'!R12</f>
        <v>0</v>
      </c>
      <c r="H41" s="42">
        <f>'[1]Orientação'!R13</f>
        <v>0</v>
      </c>
    </row>
    <row r="42" spans="1:8" ht="15" customHeight="1">
      <c r="A42" s="38" t="s">
        <v>61</v>
      </c>
      <c r="B42" s="39">
        <f>SUM('[1]Paraquedismo'!Q8:Q11)</f>
        <v>0</v>
      </c>
      <c r="C42" s="40">
        <f>'[1]Paraquedismo'!Q12</f>
        <v>1</v>
      </c>
      <c r="D42" s="41">
        <f>'[1]Paraquedismo'!Q13</f>
        <v>0</v>
      </c>
      <c r="E42" s="40">
        <f>'[1]Paraquedismo'!Q14</f>
        <v>0</v>
      </c>
      <c r="F42" s="39">
        <f>SUM('[1]Paraquedismo'!R8:R11)</f>
        <v>0</v>
      </c>
      <c r="G42" s="40">
        <f>'[1]Paraquedismo'!R12</f>
        <v>45</v>
      </c>
      <c r="H42" s="42">
        <f>'[1]Paraquedismo'!R13</f>
        <v>0</v>
      </c>
    </row>
    <row r="43" spans="1:8" ht="15" customHeight="1">
      <c r="A43" s="38" t="s">
        <v>62</v>
      </c>
      <c r="B43" s="39">
        <f>SUM('[1]Patinagem'!Q8:Q11)</f>
        <v>0</v>
      </c>
      <c r="C43" s="40">
        <f>'[1]Patinagem'!Q12</f>
        <v>0</v>
      </c>
      <c r="D43" s="41">
        <f>'[1]Patinagem'!Q13</f>
        <v>2</v>
      </c>
      <c r="E43" s="40">
        <f>'[1]Patinagem'!Q14</f>
        <v>3</v>
      </c>
      <c r="F43" s="39">
        <f>SUM('[1]Patinagem'!R8:R11)</f>
        <v>0</v>
      </c>
      <c r="G43" s="40">
        <f>'[1]Patinagem'!R12</f>
        <v>0</v>
      </c>
      <c r="H43" s="42">
        <f>'[1]Patinagem'!R13</f>
        <v>33</v>
      </c>
    </row>
    <row r="44" spans="1:8" ht="15" customHeight="1">
      <c r="A44" s="38" t="s">
        <v>63</v>
      </c>
      <c r="B44" s="39">
        <f>SUM('[1]Pentatlo'!Q8:Q11)</f>
        <v>0</v>
      </c>
      <c r="C44" s="40">
        <f>'[1]Pentatlo'!Q12</f>
        <v>0</v>
      </c>
      <c r="D44" s="41">
        <f>'[1]Pentatlo'!Q13</f>
        <v>1</v>
      </c>
      <c r="E44" s="40">
        <f>'[1]Pentatlo'!Q14</f>
        <v>1</v>
      </c>
      <c r="F44" s="39">
        <f>SUM('[1]Pentatlo'!R8:R11)</f>
        <v>0</v>
      </c>
      <c r="G44" s="40">
        <f>'[1]Pentatlo'!R12</f>
        <v>0</v>
      </c>
      <c r="H44" s="42">
        <f>'[1]Pentatlo'!R13</f>
        <v>19</v>
      </c>
    </row>
    <row r="45" spans="1:8" ht="15" customHeight="1">
      <c r="A45" s="38" t="s">
        <v>64</v>
      </c>
      <c r="B45" s="39"/>
      <c r="C45" s="40"/>
      <c r="D45" s="41"/>
      <c r="E45" s="40"/>
      <c r="F45" s="39"/>
      <c r="G45" s="40"/>
      <c r="H45" s="42"/>
    </row>
    <row r="46" spans="1:8" ht="15" customHeight="1">
      <c r="A46" s="38" t="s">
        <v>65</v>
      </c>
      <c r="B46" s="39"/>
      <c r="C46" s="40"/>
      <c r="D46" s="41"/>
      <c r="E46" s="40"/>
      <c r="F46" s="39"/>
      <c r="G46" s="40"/>
      <c r="H46" s="42"/>
    </row>
    <row r="47" spans="1:8" ht="15" customHeight="1">
      <c r="A47" s="38" t="s">
        <v>66</v>
      </c>
      <c r="B47" s="39"/>
      <c r="C47" s="40"/>
      <c r="D47" s="41"/>
      <c r="E47" s="40"/>
      <c r="F47" s="39"/>
      <c r="G47" s="40"/>
      <c r="H47" s="42"/>
    </row>
    <row r="48" spans="1:8" ht="15" customHeight="1">
      <c r="A48" s="38" t="s">
        <v>67</v>
      </c>
      <c r="B48" s="39">
        <v>0</v>
      </c>
      <c r="C48" s="40">
        <v>0</v>
      </c>
      <c r="D48" s="41">
        <v>0</v>
      </c>
      <c r="E48" s="40">
        <v>0</v>
      </c>
      <c r="F48" s="39">
        <v>0</v>
      </c>
      <c r="G48" s="40">
        <v>0</v>
      </c>
      <c r="H48" s="42">
        <v>0</v>
      </c>
    </row>
    <row r="49" spans="1:8" ht="15" customHeight="1">
      <c r="A49" s="38" t="s">
        <v>68</v>
      </c>
      <c r="B49" s="39">
        <f>SUM('[1]Rugby'!Q8:Q11)</f>
        <v>5</v>
      </c>
      <c r="C49" s="40">
        <f>'[1]Rugby'!Q12</f>
        <v>3</v>
      </c>
      <c r="D49" s="41">
        <f>'[1]Rugby'!Q13</f>
        <v>13</v>
      </c>
      <c r="E49" s="40">
        <f>'[1]Rugby'!Q14</f>
        <v>8</v>
      </c>
      <c r="F49" s="39">
        <f>SUM('[1]Rugby'!R8:R11)</f>
        <v>120</v>
      </c>
      <c r="G49" s="40">
        <f>'[1]Rugby'!R12</f>
        <v>97</v>
      </c>
      <c r="H49" s="42">
        <f>'[1]Rugby'!R13</f>
        <v>188</v>
      </c>
    </row>
    <row r="50" spans="1:8" ht="15" customHeight="1">
      <c r="A50" s="38" t="s">
        <v>69</v>
      </c>
      <c r="B50" s="39"/>
      <c r="C50" s="40"/>
      <c r="D50" s="41"/>
      <c r="E50" s="40"/>
      <c r="F50" s="39"/>
      <c r="G50" s="40"/>
      <c r="H50" s="42"/>
    </row>
    <row r="51" spans="1:8" ht="15" customHeight="1">
      <c r="A51" s="38" t="s">
        <v>70</v>
      </c>
      <c r="B51" s="39">
        <v>0</v>
      </c>
      <c r="C51" s="40">
        <v>0</v>
      </c>
      <c r="D51" s="41">
        <v>0</v>
      </c>
      <c r="E51" s="40">
        <v>0</v>
      </c>
      <c r="F51" s="39">
        <v>0</v>
      </c>
      <c r="G51" s="40">
        <v>0</v>
      </c>
      <c r="H51" s="42">
        <v>0</v>
      </c>
    </row>
    <row r="52" spans="1:8" ht="15" customHeight="1">
      <c r="A52" s="38" t="s">
        <v>71</v>
      </c>
      <c r="B52" s="39"/>
      <c r="C52" s="40"/>
      <c r="D52" s="41"/>
      <c r="E52" s="40"/>
      <c r="F52" s="39"/>
      <c r="G52" s="40"/>
      <c r="H52" s="42"/>
    </row>
    <row r="53" spans="1:8" ht="15" customHeight="1">
      <c r="A53" s="38" t="s">
        <v>72</v>
      </c>
      <c r="B53" s="39">
        <f>SUM('[1]Ténis'!Q8:Q11)</f>
        <v>3</v>
      </c>
      <c r="C53" s="40">
        <f>'[1]Ténis'!Q12</f>
        <v>9</v>
      </c>
      <c r="D53" s="41">
        <f>'[1]Ténis'!Q13</f>
        <v>1</v>
      </c>
      <c r="E53" s="40">
        <f>'[1]Ténis'!Q14</f>
        <v>0</v>
      </c>
      <c r="F53" s="39">
        <f>SUM('[1]Ténis'!R8:R11)</f>
        <v>55</v>
      </c>
      <c r="G53" s="40">
        <f>'[1]Ténis'!R12</f>
        <v>97</v>
      </c>
      <c r="H53" s="42">
        <f>'[1]Ténis'!R13</f>
        <v>20</v>
      </c>
    </row>
    <row r="54" spans="1:8" ht="15" customHeight="1">
      <c r="A54" s="38" t="s">
        <v>73</v>
      </c>
      <c r="B54" s="39"/>
      <c r="C54" s="40"/>
      <c r="D54" s="41"/>
      <c r="E54" s="40"/>
      <c r="F54" s="39"/>
      <c r="G54" s="40"/>
      <c r="H54" s="42"/>
    </row>
    <row r="55" spans="1:8" ht="15" customHeight="1">
      <c r="A55" s="38" t="s">
        <v>74</v>
      </c>
      <c r="B55" s="39">
        <v>0</v>
      </c>
      <c r="C55" s="40">
        <v>0</v>
      </c>
      <c r="D55" s="41">
        <v>1</v>
      </c>
      <c r="E55" s="40">
        <v>0</v>
      </c>
      <c r="F55" s="39">
        <v>0</v>
      </c>
      <c r="G55" s="40">
        <v>0</v>
      </c>
      <c r="H55" s="42">
        <v>20</v>
      </c>
    </row>
    <row r="56" spans="1:8" ht="15" customHeight="1">
      <c r="A56" s="38" t="s">
        <v>75</v>
      </c>
      <c r="B56" s="39"/>
      <c r="C56" s="40"/>
      <c r="D56" s="41"/>
      <c r="E56" s="40"/>
      <c r="F56" s="39"/>
      <c r="G56" s="40"/>
      <c r="H56" s="42"/>
    </row>
    <row r="57" spans="1:8" ht="15" customHeight="1">
      <c r="A57" s="38" t="s">
        <v>76</v>
      </c>
      <c r="B57" s="39">
        <v>0</v>
      </c>
      <c r="C57" s="40">
        <v>0</v>
      </c>
      <c r="D57" s="41">
        <v>0</v>
      </c>
      <c r="E57" s="40">
        <v>0</v>
      </c>
      <c r="F57" s="39">
        <v>0</v>
      </c>
      <c r="G57" s="40">
        <v>0</v>
      </c>
      <c r="H57" s="42">
        <v>0</v>
      </c>
    </row>
    <row r="58" spans="1:8" ht="15" customHeight="1">
      <c r="A58" s="38" t="s">
        <v>77</v>
      </c>
      <c r="B58" s="39">
        <f>SUM('[1]Triatlo'!Q8:Q11)</f>
        <v>1</v>
      </c>
      <c r="C58" s="40">
        <f>'[1]Triatlo'!Q12</f>
        <v>2</v>
      </c>
      <c r="D58" s="41">
        <f>'[1]Triatlo'!Q13</f>
        <v>1</v>
      </c>
      <c r="E58" s="40">
        <f>'[1]Triatlo'!Q14</f>
        <v>1</v>
      </c>
      <c r="F58" s="39">
        <f>SUM('[1]Triatlo'!R8:R11)</f>
        <v>3</v>
      </c>
      <c r="G58" s="40">
        <f>'[1]Triatlo'!R12</f>
        <v>50</v>
      </c>
      <c r="H58" s="42">
        <f>'[1]Triatlo'!R13</f>
        <v>28</v>
      </c>
    </row>
    <row r="59" spans="1:8" ht="15" customHeight="1">
      <c r="A59" s="38" t="s">
        <v>78</v>
      </c>
      <c r="B59" s="39">
        <f>SUM('[1]Vela'!Q8:Q11)</f>
        <v>0</v>
      </c>
      <c r="C59" s="40">
        <f>'[1]Vela'!Q12</f>
        <v>0</v>
      </c>
      <c r="D59" s="41">
        <f>'[1]Vela'!Q13</f>
        <v>4</v>
      </c>
      <c r="E59" s="40">
        <f>'[1]Vela'!Q14</f>
        <v>2</v>
      </c>
      <c r="F59" s="39">
        <f>SUM('[1]Vela'!R8:R11)</f>
        <v>0</v>
      </c>
      <c r="G59" s="40">
        <f>'[1]Vela'!R12</f>
        <v>0</v>
      </c>
      <c r="H59" s="42">
        <f>'[1]Vela'!R13</f>
        <v>37</v>
      </c>
    </row>
    <row r="60" spans="1:8" ht="15" customHeight="1">
      <c r="A60" s="38" t="s">
        <v>79</v>
      </c>
      <c r="B60" s="39">
        <v>3</v>
      </c>
      <c r="C60" s="40">
        <v>16</v>
      </c>
      <c r="D60" s="41">
        <v>5</v>
      </c>
      <c r="E60" s="40">
        <v>2</v>
      </c>
      <c r="F60" s="39">
        <v>57</v>
      </c>
      <c r="G60" s="40">
        <v>235</v>
      </c>
      <c r="H60" s="42">
        <v>76</v>
      </c>
    </row>
    <row r="61" spans="1:8" ht="15" customHeight="1">
      <c r="A61" s="38" t="s">
        <v>80</v>
      </c>
      <c r="B61" s="39">
        <v>0</v>
      </c>
      <c r="C61" s="40">
        <v>0</v>
      </c>
      <c r="D61" s="41">
        <v>0</v>
      </c>
      <c r="E61" s="40">
        <v>0</v>
      </c>
      <c r="F61" s="39">
        <v>0</v>
      </c>
      <c r="G61" s="40">
        <v>0</v>
      </c>
      <c r="H61" s="42">
        <v>0</v>
      </c>
    </row>
    <row r="62" spans="1:8" ht="15" customHeight="1" thickBot="1">
      <c r="A62" s="38" t="s">
        <v>81</v>
      </c>
      <c r="B62" s="43">
        <v>4</v>
      </c>
      <c r="C62" s="44">
        <v>0</v>
      </c>
      <c r="D62" s="45">
        <v>0</v>
      </c>
      <c r="E62" s="44">
        <v>0</v>
      </c>
      <c r="F62" s="43">
        <v>41</v>
      </c>
      <c r="G62" s="44">
        <v>0</v>
      </c>
      <c r="H62" s="46">
        <v>0</v>
      </c>
    </row>
    <row r="63" spans="1:8" ht="15" customHeight="1" thickBot="1">
      <c r="A63" s="47" t="s">
        <v>1</v>
      </c>
      <c r="B63" s="48">
        <f>SUM(B2:B62)</f>
        <v>33</v>
      </c>
      <c r="C63" s="48">
        <f aca="true" t="shared" si="0" ref="C63:H63">SUM(C2:C62)</f>
        <v>180</v>
      </c>
      <c r="D63" s="48">
        <f t="shared" si="0"/>
        <v>111</v>
      </c>
      <c r="E63" s="48">
        <f t="shared" si="0"/>
        <v>123</v>
      </c>
      <c r="F63" s="48">
        <f t="shared" si="0"/>
        <v>685</v>
      </c>
      <c r="G63" s="48">
        <f t="shared" si="0"/>
        <v>4913</v>
      </c>
      <c r="H63" s="49">
        <f t="shared" si="0"/>
        <v>2037</v>
      </c>
    </row>
  </sheetData>
  <sheetProtection/>
  <mergeCells count="7">
    <mergeCell ref="K8:N8"/>
    <mergeCell ref="K2:N2"/>
    <mergeCell ref="K3:N3"/>
    <mergeCell ref="K4:N4"/>
    <mergeCell ref="K5:N5"/>
    <mergeCell ref="K6:N6"/>
    <mergeCell ref="K7:N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3"/>
  <sheetViews>
    <sheetView showGridLines="0" zoomScalePageLayoutView="0" workbookViewId="0" topLeftCell="A1">
      <selection activeCell="M55" sqref="M55"/>
    </sheetView>
  </sheetViews>
  <sheetFormatPr defaultColWidth="9.140625" defaultRowHeight="15"/>
  <cols>
    <col min="1" max="1" width="22.140625" style="0" bestFit="1" customWidth="1"/>
  </cols>
  <sheetData>
    <row r="1" spans="1:8" ht="21">
      <c r="A1" s="34" t="s">
        <v>13</v>
      </c>
      <c r="B1" s="35" t="s">
        <v>14</v>
      </c>
      <c r="C1" s="36" t="s">
        <v>15</v>
      </c>
      <c r="D1" s="35" t="s">
        <v>16</v>
      </c>
      <c r="E1" s="36" t="s">
        <v>17</v>
      </c>
      <c r="F1" s="35" t="s">
        <v>18</v>
      </c>
      <c r="G1" s="36" t="s">
        <v>19</v>
      </c>
      <c r="H1" s="37" t="s">
        <v>20</v>
      </c>
    </row>
    <row r="2" spans="1:8" ht="15.75">
      <c r="A2" s="38" t="s">
        <v>21</v>
      </c>
      <c r="B2" s="55"/>
      <c r="C2" s="56"/>
      <c r="D2" s="55"/>
      <c r="E2" s="56"/>
      <c r="F2" s="55"/>
      <c r="G2" s="56"/>
      <c r="H2" s="57"/>
    </row>
    <row r="3" spans="1:8" ht="15.75">
      <c r="A3" s="38" t="s">
        <v>22</v>
      </c>
      <c r="B3" s="55"/>
      <c r="C3" s="56"/>
      <c r="D3" s="55"/>
      <c r="E3" s="56"/>
      <c r="F3" s="55"/>
      <c r="G3" s="56"/>
      <c r="H3" s="57"/>
    </row>
    <row r="4" spans="1:8" ht="15.75">
      <c r="A4" s="38" t="s">
        <v>23</v>
      </c>
      <c r="B4" s="55"/>
      <c r="C4" s="56"/>
      <c r="D4" s="55"/>
      <c r="E4" s="56"/>
      <c r="F4" s="55"/>
      <c r="G4" s="56"/>
      <c r="H4" s="57"/>
    </row>
    <row r="5" spans="1:8" ht="15.75">
      <c r="A5" s="38" t="s">
        <v>24</v>
      </c>
      <c r="B5" s="55"/>
      <c r="C5" s="56"/>
      <c r="D5" s="55"/>
      <c r="E5" s="56"/>
      <c r="F5" s="55"/>
      <c r="G5" s="56"/>
      <c r="H5" s="57"/>
    </row>
    <row r="6" spans="1:8" ht="15.75">
      <c r="A6" s="38" t="s">
        <v>25</v>
      </c>
      <c r="B6" s="39">
        <f>SUM('[2]Ações'!$Q$8:$Q$11)</f>
        <v>9</v>
      </c>
      <c r="C6" s="40">
        <f>'[2]Ações'!$Q$12</f>
        <v>6</v>
      </c>
      <c r="D6" s="41">
        <f>'[2]Ações'!$Q$13</f>
        <v>6</v>
      </c>
      <c r="E6" s="40">
        <f>'[2]Ações'!$Q$14</f>
        <v>4</v>
      </c>
      <c r="F6" s="39">
        <f>SUM('[2]Ações'!$G$9,'[2]Ações'!$G$12,'[2]Ações'!$G$15,'[2]Ações'!$G$16,'[2]Ações'!$G$17,'[2]Ações'!$G$18,'[2]Ações'!$G$20,'[2]Ações'!$G$22,'[2]Ações'!$G$24)</f>
        <v>213</v>
      </c>
      <c r="G6" s="40">
        <f>SUM('[2]Ações'!$G$2,'[2]Ações'!$G$3,'[2]Ações'!$G$4,'[2]Ações'!$G$62,'[2]Ações'!$G$63,'[2]Ações'!$G$64)</f>
        <v>438</v>
      </c>
      <c r="H6" s="42">
        <f>SUM('[2]Ações'!$G$35,'[2]Ações'!$G$36,'[2]Ações'!$G$37,'[2]Ações'!$G$38,'[2]Ações'!$G$41,'[2]Ações'!$G$42)</f>
        <v>144</v>
      </c>
    </row>
    <row r="7" spans="1:8" ht="15.75">
      <c r="A7" s="38" t="s">
        <v>26</v>
      </c>
      <c r="B7" s="55"/>
      <c r="C7" s="56"/>
      <c r="D7" s="55"/>
      <c r="E7" s="56"/>
      <c r="F7" s="55"/>
      <c r="G7" s="56"/>
      <c r="H7" s="57"/>
    </row>
    <row r="8" spans="1:8" ht="15.75">
      <c r="A8" s="38" t="s">
        <v>27</v>
      </c>
      <c r="B8" s="55"/>
      <c r="C8" s="56"/>
      <c r="D8" s="55"/>
      <c r="E8" s="56"/>
      <c r="F8" s="55"/>
      <c r="G8" s="56"/>
      <c r="H8" s="57"/>
    </row>
    <row r="9" spans="1:8" ht="15.75">
      <c r="A9" s="38" t="s">
        <v>28</v>
      </c>
      <c r="B9" s="39">
        <v>2</v>
      </c>
      <c r="C9" s="40">
        <v>10</v>
      </c>
      <c r="D9" s="41">
        <v>4</v>
      </c>
      <c r="E9" s="40">
        <v>3</v>
      </c>
      <c r="F9" s="39">
        <v>42</v>
      </c>
      <c r="G9" s="40">
        <v>798</v>
      </c>
      <c r="H9" s="42">
        <v>29</v>
      </c>
    </row>
    <row r="10" spans="1:8" ht="15.75">
      <c r="A10" s="38" t="s">
        <v>29</v>
      </c>
      <c r="B10" s="55"/>
      <c r="C10" s="56"/>
      <c r="D10" s="55"/>
      <c r="E10" s="56"/>
      <c r="F10" s="55"/>
      <c r="G10" s="56"/>
      <c r="H10" s="57"/>
    </row>
    <row r="11" spans="1:8" ht="15.75">
      <c r="A11" s="38" t="s">
        <v>30</v>
      </c>
      <c r="B11" s="39">
        <v>2</v>
      </c>
      <c r="C11" s="40">
        <v>0</v>
      </c>
      <c r="D11" s="41">
        <v>1</v>
      </c>
      <c r="E11" s="40">
        <v>0</v>
      </c>
      <c r="F11" s="39">
        <v>20</v>
      </c>
      <c r="G11" s="40">
        <v>0</v>
      </c>
      <c r="H11" s="42">
        <v>5</v>
      </c>
    </row>
    <row r="12" spans="1:8" ht="15.75">
      <c r="A12" s="38" t="s">
        <v>31</v>
      </c>
      <c r="B12" s="55"/>
      <c r="C12" s="56"/>
      <c r="D12" s="55"/>
      <c r="E12" s="56"/>
      <c r="F12" s="55"/>
      <c r="G12" s="56"/>
      <c r="H12" s="57"/>
    </row>
    <row r="13" spans="1:8" ht="15.75">
      <c r="A13" s="38" t="s">
        <v>32</v>
      </c>
      <c r="B13" s="39">
        <v>11</v>
      </c>
      <c r="C13" s="40">
        <v>26</v>
      </c>
      <c r="D13" s="41">
        <v>33</v>
      </c>
      <c r="E13" s="40">
        <v>25</v>
      </c>
      <c r="F13" s="39">
        <v>200</v>
      </c>
      <c r="G13" s="40">
        <v>1891</v>
      </c>
      <c r="H13" s="42">
        <v>327</v>
      </c>
    </row>
    <row r="14" spans="1:8" ht="15.75">
      <c r="A14" s="38" t="s">
        <v>33</v>
      </c>
      <c r="B14" s="55"/>
      <c r="C14" s="56"/>
      <c r="D14" s="55"/>
      <c r="E14" s="56"/>
      <c r="F14" s="55"/>
      <c r="G14" s="56"/>
      <c r="H14" s="57"/>
    </row>
    <row r="15" spans="1:8" ht="15.75">
      <c r="A15" s="38" t="s">
        <v>34</v>
      </c>
      <c r="B15" s="55"/>
      <c r="C15" s="56"/>
      <c r="D15" s="55"/>
      <c r="E15" s="56"/>
      <c r="F15" s="55"/>
      <c r="G15" s="56"/>
      <c r="H15" s="57"/>
    </row>
    <row r="16" spans="1:8" ht="15.75">
      <c r="A16" s="38" t="s">
        <v>35</v>
      </c>
      <c r="B16" s="55"/>
      <c r="C16" s="56"/>
      <c r="D16" s="55"/>
      <c r="E16" s="56"/>
      <c r="F16" s="55"/>
      <c r="G16" s="56"/>
      <c r="H16" s="57"/>
    </row>
    <row r="17" spans="1:8" ht="15.75">
      <c r="A17" s="38" t="s">
        <v>36</v>
      </c>
      <c r="B17" s="39">
        <v>0</v>
      </c>
      <c r="C17" s="40">
        <v>3</v>
      </c>
      <c r="D17" s="41">
        <v>0</v>
      </c>
      <c r="E17" s="40">
        <v>0</v>
      </c>
      <c r="F17" s="39">
        <v>0</v>
      </c>
      <c r="G17" s="40">
        <v>58</v>
      </c>
      <c r="H17" s="42">
        <v>0</v>
      </c>
    </row>
    <row r="18" spans="1:8" ht="15.75">
      <c r="A18" s="38" t="s">
        <v>37</v>
      </c>
      <c r="B18" s="39">
        <v>4</v>
      </c>
      <c r="C18" s="40">
        <v>2</v>
      </c>
      <c r="D18" s="41">
        <v>0</v>
      </c>
      <c r="E18" s="40">
        <v>0</v>
      </c>
      <c r="F18" s="39">
        <v>55</v>
      </c>
      <c r="G18" s="40">
        <v>80</v>
      </c>
      <c r="H18" s="42">
        <v>0</v>
      </c>
    </row>
    <row r="19" spans="1:8" ht="15.75">
      <c r="A19" s="38" t="s">
        <v>38</v>
      </c>
      <c r="B19" s="39">
        <v>3</v>
      </c>
      <c r="C19" s="40">
        <v>2</v>
      </c>
      <c r="D19" s="41">
        <v>2</v>
      </c>
      <c r="E19" s="40">
        <v>6</v>
      </c>
      <c r="F19" s="39">
        <v>69</v>
      </c>
      <c r="G19" s="40">
        <v>76</v>
      </c>
      <c r="H19" s="42">
        <v>45</v>
      </c>
    </row>
    <row r="20" spans="1:8" ht="15.75">
      <c r="A20" s="38" t="s">
        <v>39</v>
      </c>
      <c r="B20" s="55"/>
      <c r="C20" s="56"/>
      <c r="D20" s="55"/>
      <c r="E20" s="56"/>
      <c r="F20" s="55"/>
      <c r="G20" s="56"/>
      <c r="H20" s="57"/>
    </row>
    <row r="21" spans="1:8" ht="15.75">
      <c r="A21" s="38" t="s">
        <v>40</v>
      </c>
      <c r="B21" s="39">
        <f>SUM('[1]Corfebol'!Q8:Q11)</f>
        <v>1</v>
      </c>
      <c r="C21" s="40">
        <f>'[1]Corfebol'!Q12</f>
        <v>0</v>
      </c>
      <c r="D21" s="41">
        <f>'[1]Corfebol'!Q13</f>
        <v>2</v>
      </c>
      <c r="E21" s="40">
        <v>1</v>
      </c>
      <c r="F21" s="39">
        <v>12</v>
      </c>
      <c r="G21" s="40">
        <v>0</v>
      </c>
      <c r="H21" s="42">
        <v>33</v>
      </c>
    </row>
    <row r="22" spans="1:8" ht="15.75">
      <c r="A22" s="38" t="s">
        <v>41</v>
      </c>
      <c r="B22" s="55"/>
      <c r="C22" s="56"/>
      <c r="D22" s="55"/>
      <c r="E22" s="56"/>
      <c r="F22" s="55"/>
      <c r="G22" s="56"/>
      <c r="H22" s="57"/>
    </row>
    <row r="23" spans="1:8" ht="15.75">
      <c r="A23" s="38" t="s">
        <v>42</v>
      </c>
      <c r="B23" s="39">
        <f>SUM('[1]Dança'!Q8:Q11)</f>
        <v>0</v>
      </c>
      <c r="C23" s="40">
        <f>'[1]Dança'!Q12</f>
        <v>12</v>
      </c>
      <c r="D23" s="41">
        <f>'[1]Dança'!Q13</f>
        <v>1</v>
      </c>
      <c r="E23" s="40">
        <f>'[1]Dança'!Q14</f>
        <v>6</v>
      </c>
      <c r="F23" s="39">
        <f>SUM('[1]Dança'!R8:R11)</f>
        <v>0</v>
      </c>
      <c r="G23" s="40">
        <f>'[1]Dança'!R12</f>
        <v>393</v>
      </c>
      <c r="H23" s="42">
        <f>'[1]Dança'!R13</f>
        <v>7</v>
      </c>
    </row>
    <row r="24" spans="1:8" ht="15.75">
      <c r="A24" s="38" t="s">
        <v>43</v>
      </c>
      <c r="B24" s="39">
        <f>SUM('[1]Deficientes'!Q8:Q11)</f>
        <v>0</v>
      </c>
      <c r="C24" s="40">
        <v>16</v>
      </c>
      <c r="D24" s="41">
        <v>10</v>
      </c>
      <c r="E24" s="40">
        <v>3</v>
      </c>
      <c r="F24" s="39">
        <f>SUM('[1]Deficientes'!R8:R11)</f>
        <v>0</v>
      </c>
      <c r="G24" s="40">
        <v>309</v>
      </c>
      <c r="H24" s="42">
        <v>194</v>
      </c>
    </row>
    <row r="25" spans="1:8" ht="15.75">
      <c r="A25" s="38" t="s">
        <v>44</v>
      </c>
      <c r="B25" s="55"/>
      <c r="C25" s="56"/>
      <c r="D25" s="55"/>
      <c r="E25" s="56"/>
      <c r="F25" s="55"/>
      <c r="G25" s="56"/>
      <c r="H25" s="57"/>
    </row>
    <row r="26" spans="1:8" ht="15.75">
      <c r="A26" s="38" t="s">
        <v>45</v>
      </c>
      <c r="B26" s="55"/>
      <c r="C26" s="56"/>
      <c r="D26" s="55"/>
      <c r="E26" s="56"/>
      <c r="F26" s="55"/>
      <c r="G26" s="56"/>
      <c r="H26" s="57"/>
    </row>
    <row r="27" spans="1:8" ht="15.75">
      <c r="A27" s="38" t="s">
        <v>46</v>
      </c>
      <c r="B27" s="39">
        <v>0</v>
      </c>
      <c r="C27" s="40">
        <v>4</v>
      </c>
      <c r="D27" s="41">
        <v>1</v>
      </c>
      <c r="E27" s="40">
        <v>0</v>
      </c>
      <c r="F27" s="39">
        <v>0</v>
      </c>
      <c r="G27" s="40">
        <v>70</v>
      </c>
      <c r="H27" s="42">
        <v>14</v>
      </c>
    </row>
    <row r="28" spans="1:8" ht="15.75">
      <c r="A28" s="38" t="s">
        <v>47</v>
      </c>
      <c r="B28" s="39">
        <f>SUM('[1]Futebol'!Q8:Q11)</f>
        <v>0</v>
      </c>
      <c r="C28" s="40">
        <v>0</v>
      </c>
      <c r="D28" s="41">
        <f>'[1]Futebol'!Q13</f>
        <v>0</v>
      </c>
      <c r="E28" s="40">
        <v>9</v>
      </c>
      <c r="F28" s="39">
        <v>0</v>
      </c>
      <c r="G28" s="40">
        <v>0</v>
      </c>
      <c r="H28" s="42">
        <v>175</v>
      </c>
    </row>
    <row r="29" spans="1:8" ht="15.75">
      <c r="A29" s="38" t="s">
        <v>48</v>
      </c>
      <c r="B29" s="39">
        <f>SUM('[1]Ginástica'!Q8:Q11)</f>
        <v>0</v>
      </c>
      <c r="C29" s="40">
        <v>1</v>
      </c>
      <c r="D29" s="41">
        <v>16</v>
      </c>
      <c r="E29" s="40">
        <v>23</v>
      </c>
      <c r="F29" s="39">
        <v>0</v>
      </c>
      <c r="G29" s="40">
        <v>12</v>
      </c>
      <c r="H29" s="42">
        <v>475</v>
      </c>
    </row>
    <row r="30" spans="1:8" ht="15.75">
      <c r="A30" s="38" t="s">
        <v>49</v>
      </c>
      <c r="B30" s="39">
        <v>2</v>
      </c>
      <c r="C30" s="40">
        <v>2</v>
      </c>
      <c r="D30" s="41">
        <v>1</v>
      </c>
      <c r="E30" s="40">
        <v>1</v>
      </c>
      <c r="F30" s="39">
        <v>30</v>
      </c>
      <c r="G30" s="40">
        <v>3</v>
      </c>
      <c r="H30" s="42">
        <v>16</v>
      </c>
    </row>
    <row r="31" spans="1:8" ht="15.75">
      <c r="A31" s="38" t="s">
        <v>50</v>
      </c>
      <c r="B31" s="39">
        <v>1</v>
      </c>
      <c r="C31" s="40">
        <v>2</v>
      </c>
      <c r="D31" s="41">
        <v>0</v>
      </c>
      <c r="E31" s="40">
        <v>6</v>
      </c>
      <c r="F31" s="39">
        <v>17</v>
      </c>
      <c r="G31" s="40">
        <v>14</v>
      </c>
      <c r="H31" s="42">
        <v>32</v>
      </c>
    </row>
    <row r="32" spans="1:8" ht="15.75">
      <c r="A32" s="38" t="s">
        <v>51</v>
      </c>
      <c r="B32" s="55"/>
      <c r="C32" s="56"/>
      <c r="D32" s="55"/>
      <c r="E32" s="56"/>
      <c r="F32" s="55"/>
      <c r="G32" s="56"/>
      <c r="H32" s="57"/>
    </row>
    <row r="33" spans="1:8" ht="15.75">
      <c r="A33" s="38" t="s">
        <v>52</v>
      </c>
      <c r="B33" s="39">
        <v>0</v>
      </c>
      <c r="C33" s="40">
        <v>11</v>
      </c>
      <c r="D33" s="41">
        <v>0</v>
      </c>
      <c r="E33" s="40">
        <v>5</v>
      </c>
      <c r="F33" s="39">
        <v>0</v>
      </c>
      <c r="G33" s="40">
        <v>225</v>
      </c>
      <c r="H33" s="42">
        <v>27</v>
      </c>
    </row>
    <row r="34" spans="1:8" ht="15.75">
      <c r="A34" s="38" t="s">
        <v>53</v>
      </c>
      <c r="B34" s="55"/>
      <c r="C34" s="56"/>
      <c r="D34" s="55"/>
      <c r="E34" s="56"/>
      <c r="F34" s="55"/>
      <c r="G34" s="56"/>
      <c r="H34" s="57"/>
    </row>
    <row r="35" spans="1:8" ht="15.75">
      <c r="A35" s="38" t="s">
        <v>54</v>
      </c>
      <c r="B35" s="55"/>
      <c r="C35" s="56"/>
      <c r="D35" s="55"/>
      <c r="E35" s="56"/>
      <c r="F35" s="55"/>
      <c r="G35" s="56"/>
      <c r="H35" s="57"/>
    </row>
    <row r="36" spans="1:8" ht="15.75">
      <c r="A36" s="38" t="s">
        <v>55</v>
      </c>
      <c r="B36" s="39">
        <f>SUM('[1]Lutas'!Q8:Q11)</f>
        <v>0</v>
      </c>
      <c r="C36" s="40">
        <f>'[1]Lutas'!Q12</f>
        <v>3</v>
      </c>
      <c r="D36" s="41">
        <v>1</v>
      </c>
      <c r="E36" s="40">
        <v>1</v>
      </c>
      <c r="F36" s="39">
        <v>0</v>
      </c>
      <c r="G36" s="40">
        <v>69</v>
      </c>
      <c r="H36" s="42">
        <v>20</v>
      </c>
    </row>
    <row r="37" spans="1:8" ht="15.75">
      <c r="A37" s="38" t="s">
        <v>56</v>
      </c>
      <c r="B37" s="55"/>
      <c r="C37" s="56"/>
      <c r="D37" s="55"/>
      <c r="E37" s="56"/>
      <c r="F37" s="55"/>
      <c r="G37" s="56"/>
      <c r="H37" s="57"/>
    </row>
    <row r="38" spans="1:8" ht="15.75">
      <c r="A38" s="38" t="s">
        <v>57</v>
      </c>
      <c r="B38" s="55"/>
      <c r="C38" s="56"/>
      <c r="D38" s="55"/>
      <c r="E38" s="56"/>
      <c r="F38" s="55"/>
      <c r="G38" s="56"/>
      <c r="H38" s="57"/>
    </row>
    <row r="39" spans="1:8" ht="15.75">
      <c r="A39" s="38" t="s">
        <v>58</v>
      </c>
      <c r="B39" s="55"/>
      <c r="C39" s="56"/>
      <c r="D39" s="55"/>
      <c r="E39" s="56"/>
      <c r="F39" s="55"/>
      <c r="G39" s="56"/>
      <c r="H39" s="57"/>
    </row>
    <row r="40" spans="1:8" ht="15.75">
      <c r="A40" s="38" t="s">
        <v>59</v>
      </c>
      <c r="B40" s="39">
        <v>2</v>
      </c>
      <c r="C40" s="40">
        <v>11</v>
      </c>
      <c r="D40" s="41">
        <v>14</v>
      </c>
      <c r="E40" s="40">
        <v>10</v>
      </c>
      <c r="F40" s="39">
        <v>57</v>
      </c>
      <c r="G40" s="40">
        <v>342</v>
      </c>
      <c r="H40" s="42">
        <v>260</v>
      </c>
    </row>
    <row r="41" spans="1:8" ht="15.75">
      <c r="A41" s="38" t="s">
        <v>60</v>
      </c>
      <c r="B41" s="39">
        <f>SUM('[1]Orientação'!Q8:Q11)</f>
        <v>1</v>
      </c>
      <c r="C41" s="40">
        <f>'[1]Orientação'!Q12</f>
        <v>0</v>
      </c>
      <c r="D41" s="41">
        <f>'[1]Orientação'!Q13</f>
        <v>0</v>
      </c>
      <c r="E41" s="40">
        <v>0</v>
      </c>
      <c r="F41" s="39">
        <v>5</v>
      </c>
      <c r="G41" s="40">
        <f>'[1]Orientação'!R12</f>
        <v>0</v>
      </c>
      <c r="H41" s="42">
        <f>'[1]Orientação'!R13</f>
        <v>0</v>
      </c>
    </row>
    <row r="42" spans="1:8" ht="15.75">
      <c r="A42" s="38" t="s">
        <v>61</v>
      </c>
      <c r="B42" s="55"/>
      <c r="C42" s="56"/>
      <c r="D42" s="55"/>
      <c r="E42" s="56"/>
      <c r="F42" s="55"/>
      <c r="G42" s="56"/>
      <c r="H42" s="57"/>
    </row>
    <row r="43" spans="1:8" ht="15.75">
      <c r="A43" s="38" t="s">
        <v>62</v>
      </c>
      <c r="B43" s="39">
        <f>SUM('[1]Patinagem'!Q8:Q11)</f>
        <v>0</v>
      </c>
      <c r="C43" s="40">
        <f>'[1]Patinagem'!Q12</f>
        <v>0</v>
      </c>
      <c r="D43" s="41">
        <v>0</v>
      </c>
      <c r="E43" s="40">
        <v>2</v>
      </c>
      <c r="F43" s="39">
        <f>SUM('[1]Patinagem'!R8:R11)</f>
        <v>0</v>
      </c>
      <c r="G43" s="40">
        <f>'[1]Patinagem'!R12</f>
        <v>0</v>
      </c>
      <c r="H43" s="42">
        <v>220</v>
      </c>
    </row>
    <row r="44" spans="1:8" ht="15.75">
      <c r="A44" s="38" t="s">
        <v>63</v>
      </c>
      <c r="B44" s="39">
        <v>1</v>
      </c>
      <c r="C44" s="40">
        <v>1</v>
      </c>
      <c r="D44" s="41">
        <v>1</v>
      </c>
      <c r="E44" s="40">
        <v>0</v>
      </c>
      <c r="F44" s="39">
        <v>22</v>
      </c>
      <c r="G44" s="40">
        <v>6</v>
      </c>
      <c r="H44" s="42">
        <v>33</v>
      </c>
    </row>
    <row r="45" spans="1:8" ht="15.75">
      <c r="A45" s="38" t="s">
        <v>64</v>
      </c>
      <c r="B45" s="55"/>
      <c r="C45" s="56"/>
      <c r="D45" s="55"/>
      <c r="E45" s="56"/>
      <c r="F45" s="55"/>
      <c r="G45" s="56"/>
      <c r="H45" s="57"/>
    </row>
    <row r="46" spans="1:8" ht="15.75">
      <c r="A46" s="38" t="s">
        <v>65</v>
      </c>
      <c r="B46" s="55"/>
      <c r="C46" s="56"/>
      <c r="D46" s="55"/>
      <c r="E46" s="56"/>
      <c r="F46" s="55"/>
      <c r="G46" s="56"/>
      <c r="H46" s="57"/>
    </row>
    <row r="47" spans="1:8" ht="15.75">
      <c r="A47" s="38" t="s">
        <v>66</v>
      </c>
      <c r="B47" s="39">
        <v>0</v>
      </c>
      <c r="C47" s="40">
        <v>1</v>
      </c>
      <c r="D47" s="41">
        <v>0</v>
      </c>
      <c r="E47" s="40">
        <v>0</v>
      </c>
      <c r="F47" s="39">
        <v>0</v>
      </c>
      <c r="G47" s="40">
        <v>10</v>
      </c>
      <c r="H47" s="42">
        <v>0</v>
      </c>
    </row>
    <row r="48" spans="1:8" ht="15.75">
      <c r="A48" s="38" t="s">
        <v>67</v>
      </c>
      <c r="B48" s="39">
        <v>0</v>
      </c>
      <c r="C48" s="40">
        <v>0</v>
      </c>
      <c r="D48" s="41">
        <v>0</v>
      </c>
      <c r="E48" s="40">
        <v>1</v>
      </c>
      <c r="F48" s="39">
        <v>0</v>
      </c>
      <c r="G48" s="40">
        <v>0</v>
      </c>
      <c r="H48" s="42">
        <v>9</v>
      </c>
    </row>
    <row r="49" spans="1:8" ht="15.75">
      <c r="A49" s="38" t="s">
        <v>68</v>
      </c>
      <c r="B49" s="55"/>
      <c r="C49" s="56"/>
      <c r="D49" s="55"/>
      <c r="E49" s="56"/>
      <c r="F49" s="55"/>
      <c r="G49" s="56"/>
      <c r="H49" s="57"/>
    </row>
    <row r="50" spans="1:8" ht="15.75">
      <c r="A50" s="38" t="s">
        <v>69</v>
      </c>
      <c r="B50" s="55"/>
      <c r="C50" s="56"/>
      <c r="D50" s="55"/>
      <c r="E50" s="56"/>
      <c r="F50" s="55"/>
      <c r="G50" s="56"/>
      <c r="H50" s="57"/>
    </row>
    <row r="51" spans="1:8" ht="15.75">
      <c r="A51" s="38" t="s">
        <v>70</v>
      </c>
      <c r="B51" s="55"/>
      <c r="C51" s="56"/>
      <c r="D51" s="55"/>
      <c r="E51" s="56"/>
      <c r="F51" s="55"/>
      <c r="G51" s="56"/>
      <c r="H51" s="57"/>
    </row>
    <row r="52" spans="1:8" ht="15.75">
      <c r="A52" s="38" t="s">
        <v>71</v>
      </c>
      <c r="B52" s="55"/>
      <c r="C52" s="56"/>
      <c r="D52" s="55"/>
      <c r="E52" s="56"/>
      <c r="F52" s="55"/>
      <c r="G52" s="56"/>
      <c r="H52" s="57"/>
    </row>
    <row r="53" spans="1:8" ht="15.75">
      <c r="A53" s="38" t="s">
        <v>72</v>
      </c>
      <c r="B53" s="39">
        <v>3</v>
      </c>
      <c r="C53" s="40">
        <v>2</v>
      </c>
      <c r="D53" s="41">
        <v>0</v>
      </c>
      <c r="E53" s="40">
        <v>0</v>
      </c>
      <c r="F53" s="39">
        <v>39</v>
      </c>
      <c r="G53" s="40">
        <v>19</v>
      </c>
      <c r="H53" s="42">
        <v>0</v>
      </c>
    </row>
    <row r="54" spans="1:8" ht="15.75">
      <c r="A54" s="38" t="s">
        <v>73</v>
      </c>
      <c r="B54" s="55"/>
      <c r="C54" s="56"/>
      <c r="D54" s="55"/>
      <c r="E54" s="56"/>
      <c r="F54" s="55"/>
      <c r="G54" s="56"/>
      <c r="H54" s="57"/>
    </row>
    <row r="55" spans="1:8" ht="15.75">
      <c r="A55" s="38" t="s">
        <v>74</v>
      </c>
      <c r="B55" s="55"/>
      <c r="C55" s="56"/>
      <c r="D55" s="55"/>
      <c r="E55" s="56"/>
      <c r="F55" s="55"/>
      <c r="G55" s="56"/>
      <c r="H55" s="57"/>
    </row>
    <row r="56" spans="1:8" ht="15.75">
      <c r="A56" s="38" t="s">
        <v>75</v>
      </c>
      <c r="B56" s="55"/>
      <c r="C56" s="56"/>
      <c r="D56" s="55"/>
      <c r="E56" s="56"/>
      <c r="F56" s="55"/>
      <c r="G56" s="56"/>
      <c r="H56" s="57"/>
    </row>
    <row r="57" spans="1:8" ht="15.75">
      <c r="A57" s="38" t="s">
        <v>76</v>
      </c>
      <c r="B57" s="39">
        <v>3</v>
      </c>
      <c r="C57" s="40">
        <v>0</v>
      </c>
      <c r="D57" s="41">
        <v>1</v>
      </c>
      <c r="E57" s="40">
        <v>1</v>
      </c>
      <c r="F57" s="39">
        <v>30</v>
      </c>
      <c r="G57" s="40">
        <v>0</v>
      </c>
      <c r="H57" s="42">
        <v>15</v>
      </c>
    </row>
    <row r="58" spans="1:8" ht="15.75">
      <c r="A58" s="38" t="s">
        <v>77</v>
      </c>
      <c r="B58" s="39">
        <v>3</v>
      </c>
      <c r="C58" s="40">
        <v>0</v>
      </c>
      <c r="D58" s="41">
        <v>2</v>
      </c>
      <c r="E58" s="40">
        <v>0</v>
      </c>
      <c r="F58" s="39">
        <v>48</v>
      </c>
      <c r="G58" s="40">
        <v>0</v>
      </c>
      <c r="H58" s="42">
        <v>36</v>
      </c>
    </row>
    <row r="59" spans="1:8" ht="15.75">
      <c r="A59" s="38" t="s">
        <v>78</v>
      </c>
      <c r="B59" s="39">
        <v>1</v>
      </c>
      <c r="C59" s="40">
        <v>0</v>
      </c>
      <c r="D59" s="41">
        <v>1</v>
      </c>
      <c r="E59" s="40">
        <v>0</v>
      </c>
      <c r="F59" s="39">
        <v>25</v>
      </c>
      <c r="G59" s="40">
        <v>0</v>
      </c>
      <c r="H59" s="42">
        <v>8</v>
      </c>
    </row>
    <row r="60" spans="1:8" ht="15.75">
      <c r="A60" s="38" t="s">
        <v>79</v>
      </c>
      <c r="B60" s="39">
        <v>4</v>
      </c>
      <c r="C60" s="40">
        <v>3</v>
      </c>
      <c r="D60" s="41">
        <v>2</v>
      </c>
      <c r="E60" s="40">
        <v>5</v>
      </c>
      <c r="F60" s="39">
        <v>90</v>
      </c>
      <c r="G60" s="40">
        <v>59</v>
      </c>
      <c r="H60" s="42">
        <v>161</v>
      </c>
    </row>
    <row r="61" spans="1:8" ht="15.75">
      <c r="A61" s="38" t="s">
        <v>80</v>
      </c>
      <c r="B61" s="55"/>
      <c r="C61" s="56"/>
      <c r="D61" s="55"/>
      <c r="E61" s="56"/>
      <c r="F61" s="55"/>
      <c r="G61" s="56"/>
      <c r="H61" s="57"/>
    </row>
    <row r="62" spans="1:8" ht="16.5" thickBot="1">
      <c r="A62" s="38" t="s">
        <v>81</v>
      </c>
      <c r="B62" s="63"/>
      <c r="C62" s="64"/>
      <c r="D62" s="63"/>
      <c r="E62" s="64"/>
      <c r="F62" s="63"/>
      <c r="G62" s="64"/>
      <c r="H62" s="65"/>
    </row>
    <row r="63" spans="1:8" ht="21.75" thickBot="1">
      <c r="A63" s="47" t="s">
        <v>1</v>
      </c>
      <c r="B63" s="48">
        <f>SUM(B2:B62)</f>
        <v>53</v>
      </c>
      <c r="C63" s="48">
        <f aca="true" t="shared" si="0" ref="C63:H63">SUM(C2:C62)</f>
        <v>118</v>
      </c>
      <c r="D63" s="48">
        <f t="shared" si="0"/>
        <v>99</v>
      </c>
      <c r="E63" s="48">
        <f t="shared" si="0"/>
        <v>112</v>
      </c>
      <c r="F63" s="48">
        <f t="shared" si="0"/>
        <v>974</v>
      </c>
      <c r="G63" s="48">
        <f t="shared" si="0"/>
        <v>4872</v>
      </c>
      <c r="H63" s="49">
        <f t="shared" si="0"/>
        <v>2285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3"/>
  <sheetViews>
    <sheetView showGridLines="0" zoomScalePageLayoutView="0" workbookViewId="0" topLeftCell="A1">
      <selection activeCell="M55" sqref="M55"/>
    </sheetView>
  </sheetViews>
  <sheetFormatPr defaultColWidth="9.140625" defaultRowHeight="15"/>
  <cols>
    <col min="1" max="1" width="22.140625" style="0" bestFit="1" customWidth="1"/>
  </cols>
  <sheetData>
    <row r="1" spans="1:8" ht="67.5">
      <c r="A1" s="34" t="s">
        <v>13</v>
      </c>
      <c r="B1" s="54" t="s">
        <v>89</v>
      </c>
      <c r="C1" s="54" t="s">
        <v>90</v>
      </c>
      <c r="D1" s="54" t="s">
        <v>91</v>
      </c>
      <c r="E1" s="54" t="s">
        <v>92</v>
      </c>
      <c r="F1" s="54" t="s">
        <v>93</v>
      </c>
      <c r="G1" s="54" t="s">
        <v>94</v>
      </c>
      <c r="H1" s="54" t="s">
        <v>95</v>
      </c>
    </row>
    <row r="2" spans="1:8" ht="15.75">
      <c r="A2" s="38" t="s">
        <v>21</v>
      </c>
      <c r="B2" s="55"/>
      <c r="C2" s="56"/>
      <c r="D2" s="55"/>
      <c r="E2" s="56"/>
      <c r="F2" s="55"/>
      <c r="G2" s="56"/>
      <c r="H2" s="57"/>
    </row>
    <row r="3" spans="1:8" ht="15.75">
      <c r="A3" s="38" t="s">
        <v>22</v>
      </c>
      <c r="B3" s="55"/>
      <c r="C3" s="56"/>
      <c r="D3" s="55"/>
      <c r="E3" s="56"/>
      <c r="F3" s="55"/>
      <c r="G3" s="56"/>
      <c r="H3" s="57"/>
    </row>
    <row r="4" spans="1:8" ht="15.75">
      <c r="A4" s="38" t="s">
        <v>23</v>
      </c>
      <c r="B4" s="55"/>
      <c r="C4" s="56"/>
      <c r="D4" s="55"/>
      <c r="E4" s="56"/>
      <c r="F4" s="55"/>
      <c r="G4" s="56"/>
      <c r="H4" s="57"/>
    </row>
    <row r="5" spans="1:8" ht="15.75">
      <c r="A5" s="38" t="s">
        <v>24</v>
      </c>
      <c r="B5" s="55"/>
      <c r="C5" s="56"/>
      <c r="D5" s="55"/>
      <c r="E5" s="56"/>
      <c r="F5" s="55"/>
      <c r="G5" s="56"/>
      <c r="H5" s="57"/>
    </row>
    <row r="6" spans="1:8" ht="15.75">
      <c r="A6" s="38" t="s">
        <v>25</v>
      </c>
      <c r="B6" s="58">
        <v>17</v>
      </c>
      <c r="C6" s="59">
        <v>11</v>
      </c>
      <c r="D6" s="58">
        <v>1</v>
      </c>
      <c r="E6" s="59">
        <v>3</v>
      </c>
      <c r="F6" s="58">
        <v>273</v>
      </c>
      <c r="G6" s="40">
        <v>526</v>
      </c>
      <c r="H6" s="42">
        <v>167</v>
      </c>
    </row>
    <row r="7" spans="1:8" ht="15.75">
      <c r="A7" s="38" t="s">
        <v>26</v>
      </c>
      <c r="B7" s="55"/>
      <c r="C7" s="56"/>
      <c r="D7" s="55"/>
      <c r="E7" s="56"/>
      <c r="F7" s="55"/>
      <c r="G7" s="56"/>
      <c r="H7" s="57"/>
    </row>
    <row r="8" spans="1:8" ht="15.75">
      <c r="A8" s="38" t="s">
        <v>27</v>
      </c>
      <c r="B8" s="55"/>
      <c r="C8" s="56"/>
      <c r="D8" s="55"/>
      <c r="E8" s="56"/>
      <c r="F8" s="55"/>
      <c r="G8" s="56"/>
      <c r="H8" s="57"/>
    </row>
    <row r="9" spans="1:8" ht="15.75">
      <c r="A9" s="38" t="s">
        <v>28</v>
      </c>
      <c r="B9" s="58">
        <v>3</v>
      </c>
      <c r="C9" s="59">
        <v>10</v>
      </c>
      <c r="D9" s="58">
        <v>3</v>
      </c>
      <c r="E9" s="59">
        <v>2</v>
      </c>
      <c r="F9" s="58">
        <v>97</v>
      </c>
      <c r="G9" s="40">
        <v>637</v>
      </c>
      <c r="H9" s="42">
        <v>91</v>
      </c>
    </row>
    <row r="10" spans="1:8" ht="15.75">
      <c r="A10" s="38" t="s">
        <v>29</v>
      </c>
      <c r="B10" s="55"/>
      <c r="C10" s="56"/>
      <c r="D10" s="55"/>
      <c r="E10" s="56"/>
      <c r="F10" s="55"/>
      <c r="G10" s="56"/>
      <c r="H10" s="57"/>
    </row>
    <row r="11" spans="1:8" ht="15.75">
      <c r="A11" s="38" t="s">
        <v>30</v>
      </c>
      <c r="B11" s="58">
        <v>1</v>
      </c>
      <c r="C11" s="59">
        <v>1</v>
      </c>
      <c r="D11" s="58">
        <v>1</v>
      </c>
      <c r="E11" s="59">
        <v>0</v>
      </c>
      <c r="F11" s="58">
        <v>12</v>
      </c>
      <c r="G11" s="40">
        <v>53</v>
      </c>
      <c r="H11" s="42">
        <v>2</v>
      </c>
    </row>
    <row r="12" spans="1:8" ht="15.75">
      <c r="A12" s="38" t="s">
        <v>31</v>
      </c>
      <c r="B12" s="55"/>
      <c r="C12" s="56"/>
      <c r="D12" s="55"/>
      <c r="E12" s="56"/>
      <c r="F12" s="55"/>
      <c r="G12" s="56"/>
      <c r="H12" s="57"/>
    </row>
    <row r="13" spans="1:8" ht="15.75">
      <c r="A13" s="38" t="s">
        <v>32</v>
      </c>
      <c r="B13" s="58">
        <v>9</v>
      </c>
      <c r="C13" s="59">
        <v>25</v>
      </c>
      <c r="D13" s="58">
        <v>25</v>
      </c>
      <c r="E13" s="59">
        <v>29</v>
      </c>
      <c r="F13" s="58">
        <v>163</v>
      </c>
      <c r="G13" s="40">
        <v>1736</v>
      </c>
      <c r="H13" s="42">
        <v>860</v>
      </c>
    </row>
    <row r="14" spans="1:8" ht="15.75">
      <c r="A14" s="38" t="s">
        <v>33</v>
      </c>
      <c r="B14" s="55"/>
      <c r="C14" s="56"/>
      <c r="D14" s="55"/>
      <c r="E14" s="56"/>
      <c r="F14" s="55"/>
      <c r="G14" s="56"/>
      <c r="H14" s="57"/>
    </row>
    <row r="15" spans="1:8" ht="15.75">
      <c r="A15" s="38" t="s">
        <v>34</v>
      </c>
      <c r="B15" s="55"/>
      <c r="C15" s="56"/>
      <c r="D15" s="55"/>
      <c r="E15" s="56"/>
      <c r="F15" s="55"/>
      <c r="G15" s="56"/>
      <c r="H15" s="57"/>
    </row>
    <row r="16" spans="1:8" ht="15.75">
      <c r="A16" s="38" t="s">
        <v>35</v>
      </c>
      <c r="B16" s="55"/>
      <c r="C16" s="56"/>
      <c r="D16" s="55"/>
      <c r="E16" s="56"/>
      <c r="F16" s="55"/>
      <c r="G16" s="56"/>
      <c r="H16" s="57"/>
    </row>
    <row r="17" spans="1:8" ht="15.75">
      <c r="A17" s="38" t="s">
        <v>36</v>
      </c>
      <c r="B17" s="39"/>
      <c r="C17" s="40">
        <v>3</v>
      </c>
      <c r="D17" s="41">
        <v>0</v>
      </c>
      <c r="E17" s="40">
        <v>0</v>
      </c>
      <c r="F17" s="39"/>
      <c r="G17" s="40">
        <v>57</v>
      </c>
      <c r="H17" s="42">
        <v>0</v>
      </c>
    </row>
    <row r="18" spans="1:8" ht="15.75">
      <c r="A18" s="38" t="s">
        <v>37</v>
      </c>
      <c r="B18" s="55"/>
      <c r="C18" s="55"/>
      <c r="D18" s="55"/>
      <c r="E18" s="55"/>
      <c r="F18" s="55"/>
      <c r="G18" s="55"/>
      <c r="H18" s="55"/>
    </row>
    <row r="19" spans="1:8" ht="15.75">
      <c r="A19" s="38" t="s">
        <v>38</v>
      </c>
      <c r="B19" s="58">
        <v>1</v>
      </c>
      <c r="C19" s="40">
        <v>1</v>
      </c>
      <c r="D19" s="41">
        <v>2</v>
      </c>
      <c r="E19" s="40">
        <v>3</v>
      </c>
      <c r="F19" s="58">
        <v>15</v>
      </c>
      <c r="G19" s="40">
        <v>80</v>
      </c>
      <c r="H19" s="42">
        <v>209</v>
      </c>
    </row>
    <row r="20" spans="1:8" ht="15.75">
      <c r="A20" s="38" t="s">
        <v>39</v>
      </c>
      <c r="B20" s="55"/>
      <c r="C20" s="56"/>
      <c r="D20" s="55"/>
      <c r="E20" s="56"/>
      <c r="F20" s="55"/>
      <c r="G20" s="56"/>
      <c r="H20" s="57"/>
    </row>
    <row r="21" spans="1:8" ht="15.75">
      <c r="A21" s="38" t="s">
        <v>40</v>
      </c>
      <c r="B21" s="55"/>
      <c r="C21" s="55"/>
      <c r="D21" s="55"/>
      <c r="E21" s="55"/>
      <c r="F21" s="55"/>
      <c r="G21" s="55"/>
      <c r="H21" s="55"/>
    </row>
    <row r="22" spans="1:8" ht="15.75">
      <c r="A22" s="38" t="s">
        <v>41</v>
      </c>
      <c r="B22" s="55"/>
      <c r="C22" s="56"/>
      <c r="D22" s="55"/>
      <c r="E22" s="56"/>
      <c r="F22" s="55"/>
      <c r="G22" s="56"/>
      <c r="H22" s="57"/>
    </row>
    <row r="23" spans="1:8" ht="15.75">
      <c r="A23" s="38" t="s">
        <v>42</v>
      </c>
      <c r="B23" s="39"/>
      <c r="C23" s="40">
        <v>18</v>
      </c>
      <c r="D23" s="41">
        <v>4</v>
      </c>
      <c r="E23" s="40">
        <v>7</v>
      </c>
      <c r="F23" s="39"/>
      <c r="G23" s="40">
        <v>570</v>
      </c>
      <c r="H23" s="42">
        <v>129</v>
      </c>
    </row>
    <row r="24" spans="1:8" ht="15.75">
      <c r="A24" s="38" t="s">
        <v>43</v>
      </c>
      <c r="B24" s="39"/>
      <c r="C24" s="40">
        <v>19</v>
      </c>
      <c r="D24" s="41">
        <v>17</v>
      </c>
      <c r="E24" s="40">
        <v>3</v>
      </c>
      <c r="F24" s="39"/>
      <c r="G24" s="40">
        <v>352</v>
      </c>
      <c r="H24" s="42">
        <v>277</v>
      </c>
    </row>
    <row r="25" spans="1:8" ht="15.75">
      <c r="A25" s="38" t="s">
        <v>44</v>
      </c>
      <c r="B25" s="55"/>
      <c r="C25" s="56"/>
      <c r="D25" s="55"/>
      <c r="E25" s="56"/>
      <c r="F25" s="55"/>
      <c r="G25" s="56"/>
      <c r="H25" s="57"/>
    </row>
    <row r="26" spans="1:8" ht="15.75">
      <c r="A26" s="38" t="s">
        <v>45</v>
      </c>
      <c r="B26" s="55"/>
      <c r="C26" s="56"/>
      <c r="D26" s="55"/>
      <c r="E26" s="56"/>
      <c r="F26" s="55"/>
      <c r="G26" s="56"/>
      <c r="H26" s="57"/>
    </row>
    <row r="27" spans="1:8" ht="15.75">
      <c r="A27" s="38" t="s">
        <v>46</v>
      </c>
      <c r="B27" s="58">
        <v>2</v>
      </c>
      <c r="C27" s="40">
        <v>2</v>
      </c>
      <c r="D27" s="41">
        <v>1</v>
      </c>
      <c r="E27" s="40">
        <v>1</v>
      </c>
      <c r="F27" s="58">
        <v>20</v>
      </c>
      <c r="G27" s="40">
        <v>38</v>
      </c>
      <c r="H27" s="42">
        <v>23</v>
      </c>
    </row>
    <row r="28" spans="1:8" ht="15.75">
      <c r="A28" s="38" t="s">
        <v>47</v>
      </c>
      <c r="B28" s="55"/>
      <c r="C28" s="55"/>
      <c r="D28" s="55"/>
      <c r="E28" s="55"/>
      <c r="F28" s="55"/>
      <c r="G28" s="55"/>
      <c r="H28" s="55"/>
    </row>
    <row r="29" spans="1:8" ht="15.75">
      <c r="A29" s="38" t="s">
        <v>48</v>
      </c>
      <c r="B29" s="58">
        <v>15</v>
      </c>
      <c r="C29" s="40">
        <v>21</v>
      </c>
      <c r="D29" s="41">
        <v>5</v>
      </c>
      <c r="E29" s="40">
        <v>2</v>
      </c>
      <c r="F29" s="58">
        <v>564</v>
      </c>
      <c r="G29" s="40">
        <v>506</v>
      </c>
      <c r="H29" s="42">
        <v>138</v>
      </c>
    </row>
    <row r="30" spans="1:8" ht="15.75">
      <c r="A30" s="38" t="s">
        <v>49</v>
      </c>
      <c r="B30" s="58">
        <v>2</v>
      </c>
      <c r="C30" s="40">
        <v>2</v>
      </c>
      <c r="D30" s="41">
        <v>0</v>
      </c>
      <c r="E30" s="40">
        <v>1</v>
      </c>
      <c r="F30" s="58">
        <v>29</v>
      </c>
      <c r="G30" s="40">
        <v>2</v>
      </c>
      <c r="H30" s="42">
        <v>1</v>
      </c>
    </row>
    <row r="31" spans="1:8" ht="15.75">
      <c r="A31" s="38" t="s">
        <v>50</v>
      </c>
      <c r="B31" s="55"/>
      <c r="C31" s="55"/>
      <c r="D31" s="55"/>
      <c r="E31" s="55"/>
      <c r="F31" s="55"/>
      <c r="G31" s="55"/>
      <c r="H31" s="55"/>
    </row>
    <row r="32" spans="1:8" ht="15.75">
      <c r="A32" s="38" t="s">
        <v>51</v>
      </c>
      <c r="B32" s="55"/>
      <c r="C32" s="56"/>
      <c r="D32" s="55"/>
      <c r="E32" s="56"/>
      <c r="F32" s="55"/>
      <c r="G32" s="56"/>
      <c r="H32" s="57"/>
    </row>
    <row r="33" spans="1:8" ht="15.75">
      <c r="A33" s="38" t="s">
        <v>52</v>
      </c>
      <c r="B33" s="39"/>
      <c r="C33" s="40">
        <v>39</v>
      </c>
      <c r="D33" s="41">
        <v>5</v>
      </c>
      <c r="E33" s="40">
        <v>16</v>
      </c>
      <c r="F33" s="39"/>
      <c r="G33" s="40">
        <v>464</v>
      </c>
      <c r="H33" s="42">
        <v>292</v>
      </c>
    </row>
    <row r="34" spans="1:8" ht="15.75">
      <c r="A34" s="38" t="s">
        <v>53</v>
      </c>
      <c r="B34" s="55"/>
      <c r="C34" s="56"/>
      <c r="D34" s="55"/>
      <c r="E34" s="56"/>
      <c r="F34" s="55"/>
      <c r="G34" s="56"/>
      <c r="H34" s="57"/>
    </row>
    <row r="35" spans="1:8" ht="15.75">
      <c r="A35" s="38" t="s">
        <v>54</v>
      </c>
      <c r="B35" s="55"/>
      <c r="C35" s="56"/>
      <c r="D35" s="55"/>
      <c r="E35" s="56"/>
      <c r="F35" s="55"/>
      <c r="G35" s="56"/>
      <c r="H35" s="57"/>
    </row>
    <row r="36" spans="1:8" ht="15.75">
      <c r="A36" s="38" t="s">
        <v>55</v>
      </c>
      <c r="B36" s="55"/>
      <c r="C36" s="55"/>
      <c r="D36" s="55"/>
      <c r="E36" s="55"/>
      <c r="F36" s="55"/>
      <c r="G36" s="55"/>
      <c r="H36" s="55"/>
    </row>
    <row r="37" spans="1:8" ht="15.75">
      <c r="A37" s="38" t="s">
        <v>56</v>
      </c>
      <c r="B37" s="55"/>
      <c r="C37" s="56"/>
      <c r="D37" s="55"/>
      <c r="E37" s="56"/>
      <c r="F37" s="55"/>
      <c r="G37" s="56"/>
      <c r="H37" s="57"/>
    </row>
    <row r="38" spans="1:8" ht="15.75">
      <c r="A38" s="38" t="s">
        <v>57</v>
      </c>
      <c r="B38" s="55"/>
      <c r="C38" s="56"/>
      <c r="D38" s="55"/>
      <c r="E38" s="56"/>
      <c r="F38" s="55"/>
      <c r="G38" s="56"/>
      <c r="H38" s="57"/>
    </row>
    <row r="39" spans="1:8" ht="15.75">
      <c r="A39" s="38" t="s">
        <v>58</v>
      </c>
      <c r="B39" s="55"/>
      <c r="C39" s="56"/>
      <c r="D39" s="55"/>
      <c r="E39" s="56"/>
      <c r="F39" s="55"/>
      <c r="G39" s="56"/>
      <c r="H39" s="57"/>
    </row>
    <row r="40" spans="1:8" ht="15.75">
      <c r="A40" s="38" t="s">
        <v>59</v>
      </c>
      <c r="B40" s="39"/>
      <c r="C40" s="40">
        <v>30</v>
      </c>
      <c r="D40" s="41">
        <v>16</v>
      </c>
      <c r="E40" s="40">
        <v>9</v>
      </c>
      <c r="F40" s="39"/>
      <c r="G40" s="40">
        <v>1398</v>
      </c>
      <c r="H40" s="42">
        <v>559</v>
      </c>
    </row>
    <row r="41" spans="1:8" ht="15.75">
      <c r="A41" s="38" t="s">
        <v>60</v>
      </c>
      <c r="B41" s="58">
        <v>1</v>
      </c>
      <c r="C41" s="59">
        <v>1</v>
      </c>
      <c r="D41" s="58">
        <v>0</v>
      </c>
      <c r="E41" s="59">
        <v>0</v>
      </c>
      <c r="F41" s="58">
        <v>8</v>
      </c>
      <c r="G41" s="40">
        <v>5</v>
      </c>
      <c r="H41" s="42">
        <v>0</v>
      </c>
    </row>
    <row r="42" spans="1:8" ht="15.75">
      <c r="A42" s="38" t="s">
        <v>61</v>
      </c>
      <c r="B42" s="55"/>
      <c r="C42" s="56"/>
      <c r="D42" s="55"/>
      <c r="E42" s="56"/>
      <c r="F42" s="55"/>
      <c r="G42" s="56"/>
      <c r="H42" s="57"/>
    </row>
    <row r="43" spans="1:8" ht="15.75">
      <c r="A43" s="38" t="s">
        <v>62</v>
      </c>
      <c r="B43" s="58">
        <v>1</v>
      </c>
      <c r="C43" s="59">
        <v>0</v>
      </c>
      <c r="D43" s="58">
        <v>2</v>
      </c>
      <c r="E43" s="59">
        <v>1</v>
      </c>
      <c r="F43" s="58">
        <v>25</v>
      </c>
      <c r="G43" s="40"/>
      <c r="H43" s="42">
        <v>187</v>
      </c>
    </row>
    <row r="44" spans="1:8" ht="15.75">
      <c r="A44" s="38" t="s">
        <v>63</v>
      </c>
      <c r="B44" s="58">
        <v>1</v>
      </c>
      <c r="C44" s="59">
        <v>1</v>
      </c>
      <c r="D44" s="58">
        <v>1</v>
      </c>
      <c r="E44" s="59">
        <v>0</v>
      </c>
      <c r="F44" s="58">
        <v>46</v>
      </c>
      <c r="G44" s="40">
        <v>10</v>
      </c>
      <c r="H44" s="42">
        <v>22</v>
      </c>
    </row>
    <row r="45" spans="1:8" ht="15.75">
      <c r="A45" s="38" t="s">
        <v>64</v>
      </c>
      <c r="B45" s="55"/>
      <c r="C45" s="56"/>
      <c r="D45" s="55"/>
      <c r="E45" s="56"/>
      <c r="F45" s="55"/>
      <c r="G45" s="56"/>
      <c r="H45" s="57"/>
    </row>
    <row r="46" spans="1:8" ht="15.75">
      <c r="A46" s="38" t="s">
        <v>65</v>
      </c>
      <c r="B46" s="55"/>
      <c r="C46" s="56"/>
      <c r="D46" s="55"/>
      <c r="E46" s="56"/>
      <c r="F46" s="55"/>
      <c r="G46" s="56"/>
      <c r="H46" s="57"/>
    </row>
    <row r="47" spans="1:8" ht="15.75">
      <c r="A47" s="38" t="s">
        <v>66</v>
      </c>
      <c r="B47" s="39"/>
      <c r="C47" s="39"/>
      <c r="D47" s="39"/>
      <c r="E47" s="40">
        <v>1</v>
      </c>
      <c r="F47" s="39"/>
      <c r="G47" s="39"/>
      <c r="H47" s="42">
        <v>12</v>
      </c>
    </row>
    <row r="48" spans="1:8" ht="15.75">
      <c r="A48" s="38" t="s">
        <v>67</v>
      </c>
      <c r="B48" s="55"/>
      <c r="C48" s="55"/>
      <c r="D48" s="55"/>
      <c r="E48" s="55"/>
      <c r="F48" s="55"/>
      <c r="G48" s="55"/>
      <c r="H48" s="55"/>
    </row>
    <row r="49" spans="1:8" ht="15.75">
      <c r="A49" s="38" t="s">
        <v>68</v>
      </c>
      <c r="B49" s="55"/>
      <c r="C49" s="56"/>
      <c r="D49" s="55"/>
      <c r="E49" s="56"/>
      <c r="F49" s="55"/>
      <c r="G49" s="56"/>
      <c r="H49" s="57"/>
    </row>
    <row r="50" spans="1:8" ht="15.75">
      <c r="A50" s="38" t="s">
        <v>69</v>
      </c>
      <c r="B50" s="55"/>
      <c r="C50" s="56"/>
      <c r="D50" s="55"/>
      <c r="E50" s="56"/>
      <c r="F50" s="55"/>
      <c r="G50" s="56"/>
      <c r="H50" s="57"/>
    </row>
    <row r="51" spans="1:8" ht="15.75">
      <c r="A51" s="38" t="s">
        <v>70</v>
      </c>
      <c r="B51" s="55"/>
      <c r="C51" s="56"/>
      <c r="D51" s="55"/>
      <c r="E51" s="56"/>
      <c r="F51" s="55"/>
      <c r="G51" s="56"/>
      <c r="H51" s="57"/>
    </row>
    <row r="52" spans="1:8" ht="15.75">
      <c r="A52" s="38" t="s">
        <v>71</v>
      </c>
      <c r="B52" s="55"/>
      <c r="C52" s="56"/>
      <c r="D52" s="55"/>
      <c r="E52" s="56"/>
      <c r="F52" s="55"/>
      <c r="G52" s="56"/>
      <c r="H52" s="57"/>
    </row>
    <row r="53" spans="1:8" ht="15.75">
      <c r="A53" s="38" t="s">
        <v>72</v>
      </c>
      <c r="B53" s="58">
        <v>5</v>
      </c>
      <c r="C53" s="59">
        <v>6</v>
      </c>
      <c r="D53" s="58">
        <v>1</v>
      </c>
      <c r="E53" s="59">
        <v>2</v>
      </c>
      <c r="F53" s="58">
        <v>95</v>
      </c>
      <c r="G53" s="40">
        <v>249</v>
      </c>
      <c r="H53" s="42">
        <v>27</v>
      </c>
    </row>
    <row r="54" spans="1:8" ht="15.75">
      <c r="A54" s="38" t="s">
        <v>73</v>
      </c>
      <c r="B54" s="58">
        <v>5</v>
      </c>
      <c r="C54" s="59">
        <v>0</v>
      </c>
      <c r="D54" s="58">
        <v>3</v>
      </c>
      <c r="E54" s="59">
        <v>1</v>
      </c>
      <c r="F54" s="58">
        <v>74</v>
      </c>
      <c r="G54" s="59">
        <v>0</v>
      </c>
      <c r="H54" s="60">
        <v>56</v>
      </c>
    </row>
    <row r="55" spans="1:8" ht="15.75">
      <c r="A55" s="38" t="s">
        <v>74</v>
      </c>
      <c r="B55" s="55"/>
      <c r="C55" s="56"/>
      <c r="D55" s="55"/>
      <c r="E55" s="56"/>
      <c r="F55" s="55"/>
      <c r="G55" s="56"/>
      <c r="H55" s="57"/>
    </row>
    <row r="56" spans="1:8" ht="15.75">
      <c r="A56" s="38" t="s">
        <v>75</v>
      </c>
      <c r="B56" s="55"/>
      <c r="C56" s="56"/>
      <c r="D56" s="55"/>
      <c r="E56" s="56"/>
      <c r="F56" s="55"/>
      <c r="G56" s="56"/>
      <c r="H56" s="57"/>
    </row>
    <row r="57" spans="1:8" ht="15.75">
      <c r="A57" s="38" t="s">
        <v>76</v>
      </c>
      <c r="B57" s="55"/>
      <c r="C57" s="55"/>
      <c r="D57" s="55"/>
      <c r="E57" s="55"/>
      <c r="F57" s="55"/>
      <c r="G57" s="55"/>
      <c r="H57" s="55"/>
    </row>
    <row r="58" spans="1:8" ht="15.75">
      <c r="A58" s="38" t="s">
        <v>77</v>
      </c>
      <c r="B58" s="58">
        <v>3</v>
      </c>
      <c r="C58" s="59">
        <v>3</v>
      </c>
      <c r="D58" s="58">
        <v>2</v>
      </c>
      <c r="E58" s="59">
        <v>0</v>
      </c>
      <c r="F58" s="58">
        <v>62</v>
      </c>
      <c r="G58" s="40">
        <v>0</v>
      </c>
      <c r="H58" s="42">
        <v>48</v>
      </c>
    </row>
    <row r="59" spans="1:8" ht="15.75">
      <c r="A59" s="38" t="s">
        <v>78</v>
      </c>
      <c r="B59" s="58">
        <v>2</v>
      </c>
      <c r="C59" s="59">
        <v>0</v>
      </c>
      <c r="D59" s="58">
        <v>4</v>
      </c>
      <c r="E59" s="59">
        <v>5</v>
      </c>
      <c r="F59" s="58">
        <v>35</v>
      </c>
      <c r="G59" s="40">
        <v>0</v>
      </c>
      <c r="H59" s="42">
        <v>93</v>
      </c>
    </row>
    <row r="60" spans="1:8" ht="15.75">
      <c r="A60" s="38" t="s">
        <v>79</v>
      </c>
      <c r="B60" s="58">
        <v>5</v>
      </c>
      <c r="C60" s="59">
        <v>5</v>
      </c>
      <c r="D60" s="58">
        <v>6</v>
      </c>
      <c r="E60" s="59">
        <v>6</v>
      </c>
      <c r="F60" s="58">
        <v>117</v>
      </c>
      <c r="G60" s="40">
        <v>227</v>
      </c>
      <c r="H60" s="42">
        <v>122</v>
      </c>
    </row>
    <row r="61" spans="1:8" ht="15.75">
      <c r="A61" s="38" t="s">
        <v>80</v>
      </c>
      <c r="B61" s="55"/>
      <c r="C61" s="56"/>
      <c r="D61" s="55"/>
      <c r="E61" s="56"/>
      <c r="F61" s="55"/>
      <c r="G61" s="56"/>
      <c r="H61" s="57"/>
    </row>
    <row r="62" spans="1:8" ht="16.5" thickBot="1">
      <c r="A62" s="38" t="s">
        <v>81</v>
      </c>
      <c r="B62" s="39"/>
      <c r="C62" s="39"/>
      <c r="D62" s="61">
        <v>1</v>
      </c>
      <c r="E62" s="39"/>
      <c r="F62" s="39"/>
      <c r="G62" s="39"/>
      <c r="H62" s="62">
        <v>51</v>
      </c>
    </row>
    <row r="63" spans="1:8" ht="21.75" thickBot="1">
      <c r="A63" s="47" t="s">
        <v>1</v>
      </c>
      <c r="B63" s="48">
        <f>SUM(B2:B62)</f>
        <v>73</v>
      </c>
      <c r="C63" s="48">
        <f aca="true" t="shared" si="0" ref="C63:H63">SUM(C2:C62)</f>
        <v>198</v>
      </c>
      <c r="D63" s="48">
        <f t="shared" si="0"/>
        <v>100</v>
      </c>
      <c r="E63" s="48">
        <f t="shared" si="0"/>
        <v>92</v>
      </c>
      <c r="F63" s="48">
        <f t="shared" si="0"/>
        <v>1635</v>
      </c>
      <c r="G63" s="48">
        <f t="shared" si="0"/>
        <v>6910</v>
      </c>
      <c r="H63" s="49">
        <f t="shared" si="0"/>
        <v>3366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3"/>
  <sheetViews>
    <sheetView showGridLines="0" zoomScalePageLayoutView="0" workbookViewId="0" topLeftCell="A1">
      <selection activeCell="M55" sqref="M55"/>
    </sheetView>
  </sheetViews>
  <sheetFormatPr defaultColWidth="9.140625" defaultRowHeight="15"/>
  <cols>
    <col min="1" max="1" width="22.140625" style="0" bestFit="1" customWidth="1"/>
  </cols>
  <sheetData>
    <row r="1" spans="1:8" ht="67.5">
      <c r="A1" s="34" t="s">
        <v>13</v>
      </c>
      <c r="B1" s="54" t="s">
        <v>89</v>
      </c>
      <c r="C1" s="54" t="s">
        <v>90</v>
      </c>
      <c r="D1" s="54" t="s">
        <v>91</v>
      </c>
      <c r="E1" s="54" t="s">
        <v>92</v>
      </c>
      <c r="F1" s="54" t="s">
        <v>93</v>
      </c>
      <c r="G1" s="54" t="s">
        <v>94</v>
      </c>
      <c r="H1" s="54" t="s">
        <v>95</v>
      </c>
    </row>
    <row r="2" spans="1:8" ht="15.75">
      <c r="A2" s="38" t="s">
        <v>21</v>
      </c>
      <c r="B2" s="39"/>
      <c r="C2" s="40">
        <v>5</v>
      </c>
      <c r="D2" s="39"/>
      <c r="E2" s="39"/>
      <c r="F2" s="39"/>
      <c r="G2" s="40">
        <v>194</v>
      </c>
      <c r="H2" s="39"/>
    </row>
    <row r="3" spans="1:8" ht="15.75">
      <c r="A3" s="38" t="s">
        <v>22</v>
      </c>
      <c r="B3" s="55"/>
      <c r="C3" s="56"/>
      <c r="D3" s="55"/>
      <c r="E3" s="56"/>
      <c r="F3" s="55"/>
      <c r="G3" s="56"/>
      <c r="H3" s="57"/>
    </row>
    <row r="4" spans="1:8" ht="15.75">
      <c r="A4" s="38" t="s">
        <v>23</v>
      </c>
      <c r="B4" s="55"/>
      <c r="C4" s="56"/>
      <c r="D4" s="55"/>
      <c r="E4" s="56"/>
      <c r="F4" s="55"/>
      <c r="G4" s="56"/>
      <c r="H4" s="57"/>
    </row>
    <row r="5" spans="1:8" ht="15.75">
      <c r="A5" s="38" t="s">
        <v>24</v>
      </c>
      <c r="B5" s="55"/>
      <c r="C5" s="56"/>
      <c r="D5" s="55"/>
      <c r="E5" s="56"/>
      <c r="F5" s="55"/>
      <c r="G5" s="56"/>
      <c r="H5" s="57"/>
    </row>
    <row r="6" spans="1:8" ht="15.75">
      <c r="A6" s="38" t="s">
        <v>25</v>
      </c>
      <c r="B6" s="58">
        <v>6</v>
      </c>
      <c r="C6" s="40">
        <v>9</v>
      </c>
      <c r="D6" s="41">
        <v>4</v>
      </c>
      <c r="E6" s="40">
        <v>5</v>
      </c>
      <c r="F6" s="58">
        <v>116</v>
      </c>
      <c r="G6" s="40">
        <v>411</v>
      </c>
      <c r="H6" s="42">
        <v>455</v>
      </c>
    </row>
    <row r="7" spans="1:8" ht="15.75">
      <c r="A7" s="38" t="s">
        <v>26</v>
      </c>
      <c r="B7" s="55"/>
      <c r="C7" s="56"/>
      <c r="D7" s="55"/>
      <c r="E7" s="56"/>
      <c r="F7" s="55"/>
      <c r="G7" s="56"/>
      <c r="H7" s="57"/>
    </row>
    <row r="8" spans="1:8" ht="15.75">
      <c r="A8" s="38" t="s">
        <v>27</v>
      </c>
      <c r="B8" s="55"/>
      <c r="C8" s="56"/>
      <c r="D8" s="55"/>
      <c r="E8" s="56"/>
      <c r="F8" s="55"/>
      <c r="G8" s="56"/>
      <c r="H8" s="57"/>
    </row>
    <row r="9" spans="1:8" ht="15.75">
      <c r="A9" s="38" t="s">
        <v>28</v>
      </c>
      <c r="B9" s="58">
        <v>2</v>
      </c>
      <c r="C9" s="40">
        <v>17</v>
      </c>
      <c r="D9" s="41">
        <v>4</v>
      </c>
      <c r="E9" s="40">
        <v>4</v>
      </c>
      <c r="F9" s="58">
        <v>66</v>
      </c>
      <c r="G9" s="40">
        <v>692</v>
      </c>
      <c r="H9" s="42">
        <v>206</v>
      </c>
    </row>
    <row r="10" spans="1:8" ht="15.75">
      <c r="A10" s="38" t="s">
        <v>29</v>
      </c>
      <c r="B10" s="55"/>
      <c r="C10" s="56"/>
      <c r="D10" s="55"/>
      <c r="E10" s="56"/>
      <c r="F10" s="55"/>
      <c r="G10" s="56"/>
      <c r="H10" s="57"/>
    </row>
    <row r="11" spans="1:8" ht="15.75">
      <c r="A11" s="38" t="s">
        <v>30</v>
      </c>
      <c r="B11" s="58">
        <v>1</v>
      </c>
      <c r="C11" s="40">
        <v>1</v>
      </c>
      <c r="D11" s="41">
        <v>1</v>
      </c>
      <c r="E11" s="39"/>
      <c r="F11" s="58">
        <v>25</v>
      </c>
      <c r="G11" s="40">
        <v>23</v>
      </c>
      <c r="H11" s="42">
        <v>28</v>
      </c>
    </row>
    <row r="12" spans="1:8" ht="15.75">
      <c r="A12" s="38" t="s">
        <v>31</v>
      </c>
      <c r="B12" s="55"/>
      <c r="C12" s="56"/>
      <c r="D12" s="55"/>
      <c r="E12" s="56"/>
      <c r="F12" s="55"/>
      <c r="G12" s="56"/>
      <c r="H12" s="57"/>
    </row>
    <row r="13" spans="1:8" ht="15.75">
      <c r="A13" s="38" t="s">
        <v>32</v>
      </c>
      <c r="B13" s="58">
        <v>8</v>
      </c>
      <c r="C13" s="59">
        <v>34</v>
      </c>
      <c r="D13" s="58">
        <v>14</v>
      </c>
      <c r="E13" s="59">
        <v>33</v>
      </c>
      <c r="F13" s="58">
        <v>514</v>
      </c>
      <c r="G13" s="40">
        <v>2093</v>
      </c>
      <c r="H13" s="42">
        <v>1016</v>
      </c>
    </row>
    <row r="14" spans="1:8" ht="15.75">
      <c r="A14" s="38" t="s">
        <v>33</v>
      </c>
      <c r="B14" s="55"/>
      <c r="C14" s="56"/>
      <c r="D14" s="55"/>
      <c r="E14" s="56"/>
      <c r="F14" s="55"/>
      <c r="G14" s="56"/>
      <c r="H14" s="57"/>
    </row>
    <row r="15" spans="1:8" ht="15.75">
      <c r="A15" s="38" t="s">
        <v>34</v>
      </c>
      <c r="B15" s="55"/>
      <c r="C15" s="56"/>
      <c r="D15" s="55"/>
      <c r="E15" s="56"/>
      <c r="F15" s="55"/>
      <c r="G15" s="56"/>
      <c r="H15" s="57"/>
    </row>
    <row r="16" spans="1:8" ht="15.75">
      <c r="A16" s="38" t="s">
        <v>35</v>
      </c>
      <c r="B16" s="55"/>
      <c r="C16" s="56"/>
      <c r="D16" s="55"/>
      <c r="E16" s="56"/>
      <c r="F16" s="55"/>
      <c r="G16" s="56"/>
      <c r="H16" s="57"/>
    </row>
    <row r="17" spans="1:8" ht="15.75">
      <c r="A17" s="38" t="s">
        <v>36</v>
      </c>
      <c r="B17" s="55"/>
      <c r="C17" s="55"/>
      <c r="D17" s="55"/>
      <c r="E17" s="55"/>
      <c r="F17" s="55"/>
      <c r="G17" s="55"/>
      <c r="H17" s="55"/>
    </row>
    <row r="18" spans="1:8" ht="15.75">
      <c r="A18" s="38" t="s">
        <v>37</v>
      </c>
      <c r="B18" s="58">
        <v>3</v>
      </c>
      <c r="C18" s="40">
        <v>3</v>
      </c>
      <c r="D18" s="39"/>
      <c r="E18" s="39"/>
      <c r="F18" s="58">
        <v>80</v>
      </c>
      <c r="G18" s="40">
        <v>92</v>
      </c>
      <c r="H18" s="39"/>
    </row>
    <row r="19" spans="1:8" ht="15.75">
      <c r="A19" s="38" t="s">
        <v>38</v>
      </c>
      <c r="B19" s="58">
        <v>2</v>
      </c>
      <c r="C19" s="39"/>
      <c r="D19" s="41">
        <v>2</v>
      </c>
      <c r="E19" s="40">
        <v>1</v>
      </c>
      <c r="F19" s="58">
        <v>40</v>
      </c>
      <c r="G19" s="39"/>
      <c r="H19" s="42">
        <v>141</v>
      </c>
    </row>
    <row r="20" spans="1:8" ht="15.75">
      <c r="A20" s="38" t="s">
        <v>39</v>
      </c>
      <c r="B20" s="55"/>
      <c r="C20" s="56"/>
      <c r="D20" s="55"/>
      <c r="E20" s="56"/>
      <c r="F20" s="55"/>
      <c r="G20" s="56"/>
      <c r="H20" s="57"/>
    </row>
    <row r="21" spans="1:8" ht="15.75">
      <c r="A21" s="38" t="s">
        <v>40</v>
      </c>
      <c r="B21" s="58">
        <v>1</v>
      </c>
      <c r="C21" s="40">
        <v>1</v>
      </c>
      <c r="D21" s="39"/>
      <c r="E21" s="39"/>
      <c r="F21" s="58">
        <v>10</v>
      </c>
      <c r="G21" s="40">
        <v>7</v>
      </c>
      <c r="H21" s="39"/>
    </row>
    <row r="22" spans="1:8" ht="15.75">
      <c r="A22" s="38" t="s">
        <v>41</v>
      </c>
      <c r="B22" s="55"/>
      <c r="C22" s="56"/>
      <c r="D22" s="55"/>
      <c r="E22" s="56"/>
      <c r="F22" s="55"/>
      <c r="G22" s="56"/>
      <c r="H22" s="57"/>
    </row>
    <row r="23" spans="1:8" ht="15.75">
      <c r="A23" s="38" t="s">
        <v>42</v>
      </c>
      <c r="B23" s="58">
        <v>1</v>
      </c>
      <c r="C23" s="40">
        <v>15</v>
      </c>
      <c r="D23" s="39"/>
      <c r="E23" s="40">
        <v>12</v>
      </c>
      <c r="F23" s="58">
        <v>13</v>
      </c>
      <c r="G23" s="40">
        <v>657</v>
      </c>
      <c r="H23" s="42">
        <v>152</v>
      </c>
    </row>
    <row r="24" spans="1:8" ht="15.75">
      <c r="A24" s="38" t="s">
        <v>43</v>
      </c>
      <c r="B24" s="58">
        <v>7</v>
      </c>
      <c r="C24" s="40">
        <v>19</v>
      </c>
      <c r="D24" s="41">
        <v>4</v>
      </c>
      <c r="E24" s="40">
        <v>3</v>
      </c>
      <c r="F24" s="58">
        <v>159</v>
      </c>
      <c r="G24" s="40">
        <v>505</v>
      </c>
      <c r="H24" s="42">
        <v>84</v>
      </c>
    </row>
    <row r="25" spans="1:8" ht="15.75">
      <c r="A25" s="38" t="s">
        <v>44</v>
      </c>
      <c r="B25" s="55"/>
      <c r="C25" s="56"/>
      <c r="D25" s="55"/>
      <c r="E25" s="56"/>
      <c r="F25" s="55"/>
      <c r="G25" s="56"/>
      <c r="H25" s="57"/>
    </row>
    <row r="26" spans="1:8" ht="15.75">
      <c r="A26" s="38" t="s">
        <v>45</v>
      </c>
      <c r="B26" s="55"/>
      <c r="C26" s="56"/>
      <c r="D26" s="55"/>
      <c r="E26" s="56"/>
      <c r="F26" s="55"/>
      <c r="G26" s="56"/>
      <c r="H26" s="57"/>
    </row>
    <row r="27" spans="1:8" ht="15.75">
      <c r="A27" s="38" t="s">
        <v>46</v>
      </c>
      <c r="B27" s="39"/>
      <c r="C27" s="58">
        <v>4</v>
      </c>
      <c r="D27" s="41">
        <v>1</v>
      </c>
      <c r="E27" s="39"/>
      <c r="F27" s="39"/>
      <c r="G27" s="40">
        <v>56</v>
      </c>
      <c r="H27" s="42">
        <v>33</v>
      </c>
    </row>
    <row r="28" spans="1:8" ht="15.75">
      <c r="A28" s="38" t="s">
        <v>47</v>
      </c>
      <c r="B28" s="55"/>
      <c r="C28" s="55"/>
      <c r="D28" s="55"/>
      <c r="E28" s="55"/>
      <c r="F28" s="55"/>
      <c r="G28" s="55"/>
      <c r="H28" s="55"/>
    </row>
    <row r="29" spans="1:8" ht="15.75">
      <c r="A29" s="38" t="s">
        <v>48</v>
      </c>
      <c r="B29" s="58">
        <v>2</v>
      </c>
      <c r="C29" s="40">
        <v>16</v>
      </c>
      <c r="D29" s="41">
        <v>8</v>
      </c>
      <c r="E29" s="40"/>
      <c r="F29" s="58">
        <v>147</v>
      </c>
      <c r="G29" s="40">
        <v>264</v>
      </c>
      <c r="H29" s="42">
        <v>219</v>
      </c>
    </row>
    <row r="30" spans="1:8" ht="15.75">
      <c r="A30" s="38" t="s">
        <v>49</v>
      </c>
      <c r="B30" s="58">
        <v>1</v>
      </c>
      <c r="C30" s="39"/>
      <c r="D30" s="39"/>
      <c r="E30" s="40">
        <v>1</v>
      </c>
      <c r="F30" s="58">
        <v>11</v>
      </c>
      <c r="G30" s="39"/>
      <c r="H30" s="42">
        <v>17</v>
      </c>
    </row>
    <row r="31" spans="1:8" ht="15.75">
      <c r="A31" s="38" t="s">
        <v>50</v>
      </c>
      <c r="B31" s="58">
        <v>1</v>
      </c>
      <c r="C31" s="40">
        <v>4</v>
      </c>
      <c r="D31" s="39"/>
      <c r="E31" s="40">
        <v>4</v>
      </c>
      <c r="F31" s="58">
        <v>18</v>
      </c>
      <c r="G31" s="40">
        <v>16</v>
      </c>
      <c r="H31" s="42">
        <v>59</v>
      </c>
    </row>
    <row r="32" spans="1:8" ht="15.75">
      <c r="A32" s="38" t="s">
        <v>51</v>
      </c>
      <c r="B32" s="55"/>
      <c r="C32" s="56"/>
      <c r="D32" s="55"/>
      <c r="E32" s="56"/>
      <c r="F32" s="55"/>
      <c r="G32" s="56"/>
      <c r="H32" s="57"/>
    </row>
    <row r="33" spans="1:8" ht="15.75">
      <c r="A33" s="38" t="s">
        <v>52</v>
      </c>
      <c r="B33" s="58">
        <v>1</v>
      </c>
      <c r="C33" s="40">
        <v>26</v>
      </c>
      <c r="D33" s="41">
        <v>1</v>
      </c>
      <c r="E33" s="40">
        <v>4</v>
      </c>
      <c r="F33" s="58">
        <v>26</v>
      </c>
      <c r="G33" s="40">
        <v>808</v>
      </c>
      <c r="H33" s="42">
        <v>61</v>
      </c>
    </row>
    <row r="34" spans="1:8" ht="15.75">
      <c r="A34" s="38" t="s">
        <v>53</v>
      </c>
      <c r="B34" s="55"/>
      <c r="C34" s="56"/>
      <c r="D34" s="55"/>
      <c r="E34" s="56"/>
      <c r="F34" s="55"/>
      <c r="G34" s="56"/>
      <c r="H34" s="57"/>
    </row>
    <row r="35" spans="1:8" ht="15.75">
      <c r="A35" s="38" t="s">
        <v>54</v>
      </c>
      <c r="B35" s="55"/>
      <c r="C35" s="56"/>
      <c r="D35" s="55"/>
      <c r="E35" s="56"/>
      <c r="F35" s="55"/>
      <c r="G35" s="56"/>
      <c r="H35" s="57"/>
    </row>
    <row r="36" spans="1:8" ht="15.75">
      <c r="A36" s="38" t="s">
        <v>55</v>
      </c>
      <c r="B36" s="39"/>
      <c r="C36" s="40"/>
      <c r="D36" s="41"/>
      <c r="E36" s="40"/>
      <c r="F36" s="39"/>
      <c r="G36" s="40"/>
      <c r="H36" s="42"/>
    </row>
    <row r="37" spans="1:8" ht="15.75">
      <c r="A37" s="38" t="s">
        <v>56</v>
      </c>
      <c r="B37" s="55"/>
      <c r="C37" s="56"/>
      <c r="D37" s="55"/>
      <c r="E37" s="56"/>
      <c r="F37" s="55"/>
      <c r="G37" s="56"/>
      <c r="H37" s="57"/>
    </row>
    <row r="38" spans="1:8" ht="15.75">
      <c r="A38" s="38" t="s">
        <v>57</v>
      </c>
      <c r="B38" s="55"/>
      <c r="C38" s="56"/>
      <c r="D38" s="55"/>
      <c r="E38" s="56"/>
      <c r="F38" s="55"/>
      <c r="G38" s="56"/>
      <c r="H38" s="57"/>
    </row>
    <row r="39" spans="1:8" ht="15.75">
      <c r="A39" s="38" t="s">
        <v>58</v>
      </c>
      <c r="B39" s="39"/>
      <c r="C39" s="59">
        <v>2</v>
      </c>
      <c r="D39" s="39"/>
      <c r="E39" s="39"/>
      <c r="F39" s="39"/>
      <c r="G39" s="59">
        <v>5</v>
      </c>
      <c r="H39" s="39"/>
    </row>
    <row r="40" spans="1:8" ht="15.75">
      <c r="A40" s="38" t="s">
        <v>59</v>
      </c>
      <c r="B40" s="58">
        <v>3</v>
      </c>
      <c r="C40" s="40">
        <v>61</v>
      </c>
      <c r="D40" s="41">
        <v>15</v>
      </c>
      <c r="E40" s="40">
        <v>3</v>
      </c>
      <c r="F40" s="58">
        <v>71</v>
      </c>
      <c r="G40" s="40">
        <v>2249</v>
      </c>
      <c r="H40" s="42">
        <v>324</v>
      </c>
    </row>
    <row r="41" spans="1:8" ht="15.75">
      <c r="A41" s="38" t="s">
        <v>60</v>
      </c>
      <c r="B41" s="39"/>
      <c r="C41" s="40"/>
      <c r="D41" s="41"/>
      <c r="E41" s="40"/>
      <c r="F41" s="39"/>
      <c r="G41" s="40"/>
      <c r="H41" s="42"/>
    </row>
    <row r="42" spans="1:8" ht="15.75">
      <c r="A42" s="38" t="s">
        <v>61</v>
      </c>
      <c r="B42" s="55"/>
      <c r="C42" s="56"/>
      <c r="D42" s="55"/>
      <c r="E42" s="56"/>
      <c r="F42" s="55"/>
      <c r="G42" s="56"/>
      <c r="H42" s="57"/>
    </row>
    <row r="43" spans="1:8" ht="15.75">
      <c r="A43" s="38" t="s">
        <v>62</v>
      </c>
      <c r="B43" s="58">
        <v>1</v>
      </c>
      <c r="C43" s="39"/>
      <c r="D43" s="41">
        <v>4</v>
      </c>
      <c r="E43" s="40">
        <v>2</v>
      </c>
      <c r="F43" s="58">
        <v>18</v>
      </c>
      <c r="G43" s="39"/>
      <c r="H43" s="42">
        <v>319</v>
      </c>
    </row>
    <row r="44" spans="1:8" ht="15.75">
      <c r="A44" s="38" t="s">
        <v>63</v>
      </c>
      <c r="B44" s="58">
        <v>1</v>
      </c>
      <c r="C44" s="40">
        <v>1</v>
      </c>
      <c r="D44" s="41">
        <v>2</v>
      </c>
      <c r="E44" s="39"/>
      <c r="F44" s="58">
        <v>7</v>
      </c>
      <c r="G44" s="40">
        <v>5</v>
      </c>
      <c r="H44" s="42">
        <v>27</v>
      </c>
    </row>
    <row r="45" spans="1:8" ht="15.75">
      <c r="A45" s="38" t="s">
        <v>64</v>
      </c>
      <c r="B45" s="55"/>
      <c r="C45" s="56"/>
      <c r="D45" s="55"/>
      <c r="E45" s="56"/>
      <c r="F45" s="55"/>
      <c r="G45" s="56"/>
      <c r="H45" s="57"/>
    </row>
    <row r="46" spans="1:8" ht="15.75">
      <c r="A46" s="38" t="s">
        <v>65</v>
      </c>
      <c r="B46" s="55"/>
      <c r="C46" s="56"/>
      <c r="D46" s="55"/>
      <c r="E46" s="56"/>
      <c r="F46" s="55"/>
      <c r="G46" s="56"/>
      <c r="H46" s="57"/>
    </row>
    <row r="47" spans="1:8" ht="15.75">
      <c r="A47" s="38" t="s">
        <v>66</v>
      </c>
      <c r="B47" s="39"/>
      <c r="C47" s="40"/>
      <c r="D47" s="41"/>
      <c r="E47" s="40"/>
      <c r="F47" s="39"/>
      <c r="G47" s="40"/>
      <c r="H47" s="42"/>
    </row>
    <row r="48" spans="1:8" ht="15.75">
      <c r="A48" s="38" t="s">
        <v>67</v>
      </c>
      <c r="B48" s="39"/>
      <c r="C48" s="40"/>
      <c r="D48" s="41"/>
      <c r="E48" s="40"/>
      <c r="F48" s="39"/>
      <c r="G48" s="40"/>
      <c r="H48" s="42"/>
    </row>
    <row r="49" spans="1:8" ht="15.75">
      <c r="A49" s="38" t="s">
        <v>68</v>
      </c>
      <c r="B49" s="58">
        <v>3</v>
      </c>
      <c r="C49" s="59">
        <v>3</v>
      </c>
      <c r="D49" s="58">
        <v>6</v>
      </c>
      <c r="E49" s="59">
        <v>3</v>
      </c>
      <c r="F49" s="58">
        <v>66</v>
      </c>
      <c r="G49" s="59">
        <v>80</v>
      </c>
      <c r="H49" s="60">
        <v>119</v>
      </c>
    </row>
    <row r="50" spans="1:8" ht="15.75">
      <c r="A50" s="38" t="s">
        <v>69</v>
      </c>
      <c r="B50" s="55"/>
      <c r="C50" s="56"/>
      <c r="D50" s="55"/>
      <c r="E50" s="56"/>
      <c r="F50" s="55"/>
      <c r="G50" s="56"/>
      <c r="H50" s="57"/>
    </row>
    <row r="51" spans="1:8" ht="15.75">
      <c r="A51" s="38" t="s">
        <v>70</v>
      </c>
      <c r="B51" s="55"/>
      <c r="C51" s="56"/>
      <c r="D51" s="55"/>
      <c r="E51" s="56"/>
      <c r="F51" s="55"/>
      <c r="G51" s="56"/>
      <c r="H51" s="57"/>
    </row>
    <row r="52" spans="1:8" ht="15.75">
      <c r="A52" s="38" t="s">
        <v>71</v>
      </c>
      <c r="B52" s="55"/>
      <c r="C52" s="56"/>
      <c r="D52" s="55"/>
      <c r="E52" s="56"/>
      <c r="F52" s="55"/>
      <c r="G52" s="56"/>
      <c r="H52" s="57"/>
    </row>
    <row r="53" spans="1:8" ht="15.75">
      <c r="A53" s="38" t="s">
        <v>72</v>
      </c>
      <c r="B53" s="58">
        <v>4</v>
      </c>
      <c r="C53" s="40">
        <v>4</v>
      </c>
      <c r="D53" s="41">
        <v>1</v>
      </c>
      <c r="E53" s="39"/>
      <c r="F53" s="58">
        <v>46</v>
      </c>
      <c r="G53" s="40">
        <v>65</v>
      </c>
      <c r="H53" s="42">
        <v>10</v>
      </c>
    </row>
    <row r="54" spans="1:8" ht="15.75">
      <c r="A54" s="38" t="s">
        <v>73</v>
      </c>
      <c r="B54" s="58">
        <v>3</v>
      </c>
      <c r="C54" s="39"/>
      <c r="D54" s="39"/>
      <c r="E54" s="39"/>
      <c r="F54" s="58">
        <v>73</v>
      </c>
      <c r="G54" s="39"/>
      <c r="H54" s="39"/>
    </row>
    <row r="55" spans="1:8" ht="15.75">
      <c r="A55" s="38" t="s">
        <v>74</v>
      </c>
      <c r="B55" s="39"/>
      <c r="C55" s="59">
        <v>1</v>
      </c>
      <c r="D55" s="58">
        <v>1</v>
      </c>
      <c r="E55" s="59">
        <v>6</v>
      </c>
      <c r="F55" s="39"/>
      <c r="G55" s="59">
        <v>12</v>
      </c>
      <c r="H55" s="60">
        <v>110</v>
      </c>
    </row>
    <row r="56" spans="1:8" ht="15.75">
      <c r="A56" s="38" t="s">
        <v>75</v>
      </c>
      <c r="B56" s="58">
        <v>1</v>
      </c>
      <c r="C56" s="39"/>
      <c r="D56" s="39"/>
      <c r="E56" s="39"/>
      <c r="F56" s="58">
        <v>2</v>
      </c>
      <c r="G56" s="39"/>
      <c r="H56" s="39"/>
    </row>
    <row r="57" spans="1:8" ht="15.75">
      <c r="A57" s="38" t="s">
        <v>76</v>
      </c>
      <c r="B57" s="39"/>
      <c r="C57" s="40"/>
      <c r="D57" s="41"/>
      <c r="E57" s="40"/>
      <c r="F57" s="39"/>
      <c r="G57" s="40"/>
      <c r="H57" s="42"/>
    </row>
    <row r="58" spans="1:8" ht="15.75">
      <c r="A58" s="38" t="s">
        <v>77</v>
      </c>
      <c r="B58" s="58">
        <v>1</v>
      </c>
      <c r="C58" s="39"/>
      <c r="D58" s="39"/>
      <c r="E58" s="39"/>
      <c r="F58" s="58">
        <v>30</v>
      </c>
      <c r="G58" s="39"/>
      <c r="H58" s="39"/>
    </row>
    <row r="59" spans="1:8" ht="15.75">
      <c r="A59" s="38" t="s">
        <v>78</v>
      </c>
      <c r="B59" s="58">
        <v>3</v>
      </c>
      <c r="C59" s="39"/>
      <c r="D59" s="39"/>
      <c r="E59" s="39"/>
      <c r="F59" s="58">
        <v>33</v>
      </c>
      <c r="G59" s="39"/>
      <c r="H59" s="39"/>
    </row>
    <row r="60" spans="1:8" ht="15.75">
      <c r="A60" s="38" t="s">
        <v>79</v>
      </c>
      <c r="B60" s="58">
        <v>8</v>
      </c>
      <c r="C60" s="40">
        <v>9</v>
      </c>
      <c r="D60" s="41">
        <v>2</v>
      </c>
      <c r="E60" s="40"/>
      <c r="F60" s="58">
        <v>474</v>
      </c>
      <c r="G60" s="40">
        <v>120</v>
      </c>
      <c r="H60" s="42">
        <v>65</v>
      </c>
    </row>
    <row r="61" spans="1:8" ht="15.75">
      <c r="A61" s="38" t="s">
        <v>80</v>
      </c>
      <c r="B61" s="55"/>
      <c r="C61" s="56"/>
      <c r="D61" s="55"/>
      <c r="E61" s="56"/>
      <c r="F61" s="55"/>
      <c r="G61" s="56"/>
      <c r="H61" s="57"/>
    </row>
    <row r="62" spans="1:8" ht="16.5" thickBot="1">
      <c r="A62" s="38" t="s">
        <v>81</v>
      </c>
      <c r="B62" s="61">
        <v>1</v>
      </c>
      <c r="C62" s="39"/>
      <c r="D62" s="61">
        <v>1</v>
      </c>
      <c r="E62" s="39"/>
      <c r="F62" s="61">
        <v>12</v>
      </c>
      <c r="G62" s="39"/>
      <c r="H62" s="62">
        <v>9</v>
      </c>
    </row>
    <row r="63" spans="1:8" ht="21.75" thickBot="1">
      <c r="A63" s="47" t="s">
        <v>1</v>
      </c>
      <c r="B63" s="48">
        <f>SUM(B2:B62)</f>
        <v>65</v>
      </c>
      <c r="C63" s="48">
        <f aca="true" t="shared" si="0" ref="C63:H63">SUM(C2:C62)</f>
        <v>235</v>
      </c>
      <c r="D63" s="48">
        <f t="shared" si="0"/>
        <v>71</v>
      </c>
      <c r="E63" s="48">
        <f t="shared" si="0"/>
        <v>81</v>
      </c>
      <c r="F63" s="48">
        <f t="shared" si="0"/>
        <v>2057</v>
      </c>
      <c r="G63" s="48">
        <f t="shared" si="0"/>
        <v>8354</v>
      </c>
      <c r="H63" s="49">
        <f t="shared" si="0"/>
        <v>3454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Desporto Portugal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cristinaalmeida</dc:creator>
  <cp:keywords/>
  <dc:description/>
  <cp:lastModifiedBy>Fábio Silva</cp:lastModifiedBy>
  <dcterms:created xsi:type="dcterms:W3CDTF">2011-07-01T09:27:24Z</dcterms:created>
  <dcterms:modified xsi:type="dcterms:W3CDTF">2020-05-07T22:18:54Z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